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80" windowHeight="1170"/>
  </bookViews>
  <sheets>
    <sheet name="2021-2022" sheetId="1" r:id="rId1"/>
  </sheets>
  <definedNames>
    <definedName name="_xlnm.Print_Titles" localSheetId="0">'2021-2022'!$4:$4</definedName>
  </definedNames>
  <calcPr calcId="125725"/>
</workbook>
</file>

<file path=xl/calcChain.xml><?xml version="1.0" encoding="utf-8"?>
<calcChain xmlns="http://schemas.openxmlformats.org/spreadsheetml/2006/main">
  <c r="L221" i="1"/>
  <c r="L224"/>
  <c r="AM218"/>
  <c r="AM219"/>
  <c r="AM220"/>
  <c r="L196"/>
  <c r="L197"/>
  <c r="L206"/>
  <c r="L207"/>
  <c r="L203"/>
  <c r="L204"/>
  <c r="L222"/>
  <c r="M137" l="1"/>
  <c r="N137"/>
  <c r="N136" s="1"/>
  <c r="O137"/>
  <c r="O136" s="1"/>
  <c r="P137"/>
  <c r="P136" s="1"/>
  <c r="Q137"/>
  <c r="R137"/>
  <c r="R136" s="1"/>
  <c r="S137"/>
  <c r="S136" s="1"/>
  <c r="T137"/>
  <c r="T136" s="1"/>
  <c r="U137"/>
  <c r="V137"/>
  <c r="V136" s="1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M136"/>
  <c r="Q136"/>
  <c r="U136"/>
  <c r="W136"/>
  <c r="X136"/>
  <c r="Y136"/>
  <c r="Z136"/>
  <c r="AA136"/>
  <c r="AB136"/>
  <c r="AC136"/>
  <c r="AD136"/>
  <c r="AE136"/>
  <c r="AF136"/>
  <c r="AG136"/>
  <c r="AH136"/>
  <c r="AI136"/>
  <c r="AJ136"/>
  <c r="AK136"/>
  <c r="AL136"/>
  <c r="N78"/>
  <c r="V78"/>
  <c r="AD78"/>
  <c r="AL78"/>
  <c r="M83"/>
  <c r="M82" s="1"/>
  <c r="M78" s="1"/>
  <c r="N83"/>
  <c r="N82" s="1"/>
  <c r="O83"/>
  <c r="O82" s="1"/>
  <c r="O78" s="1"/>
  <c r="P83"/>
  <c r="P82" s="1"/>
  <c r="P78" s="1"/>
  <c r="Q83"/>
  <c r="Q82" s="1"/>
  <c r="Q78" s="1"/>
  <c r="R83"/>
  <c r="R82" s="1"/>
  <c r="R78" s="1"/>
  <c r="S83"/>
  <c r="S82" s="1"/>
  <c r="S78" s="1"/>
  <c r="T83"/>
  <c r="T82" s="1"/>
  <c r="T78" s="1"/>
  <c r="U83"/>
  <c r="U82" s="1"/>
  <c r="U78" s="1"/>
  <c r="V83"/>
  <c r="V82" s="1"/>
  <c r="W83"/>
  <c r="W82" s="1"/>
  <c r="W78" s="1"/>
  <c r="X83"/>
  <c r="X82" s="1"/>
  <c r="X78" s="1"/>
  <c r="Y83"/>
  <c r="Y82" s="1"/>
  <c r="Y78" s="1"/>
  <c r="Z83"/>
  <c r="Z82" s="1"/>
  <c r="Z78" s="1"/>
  <c r="AA83"/>
  <c r="AA82" s="1"/>
  <c r="AA78" s="1"/>
  <c r="AB83"/>
  <c r="AB82" s="1"/>
  <c r="AB78" s="1"/>
  <c r="AC83"/>
  <c r="AC82" s="1"/>
  <c r="AC78" s="1"/>
  <c r="AD83"/>
  <c r="AD82" s="1"/>
  <c r="AE83"/>
  <c r="AE82" s="1"/>
  <c r="AE78" s="1"/>
  <c r="AF83"/>
  <c r="AF82" s="1"/>
  <c r="AF78" s="1"/>
  <c r="AG83"/>
  <c r="AG82" s="1"/>
  <c r="AG78" s="1"/>
  <c r="AH83"/>
  <c r="AH82" s="1"/>
  <c r="AH78" s="1"/>
  <c r="AI83"/>
  <c r="AI82" s="1"/>
  <c r="AI78" s="1"/>
  <c r="AJ83"/>
  <c r="AJ82" s="1"/>
  <c r="AJ78" s="1"/>
  <c r="AK83"/>
  <c r="AK82" s="1"/>
  <c r="AK78" s="1"/>
  <c r="AL83"/>
  <c r="AL82" s="1"/>
  <c r="AM83"/>
  <c r="AM82" s="1"/>
  <c r="AM78" s="1"/>
  <c r="L83"/>
  <c r="L82" s="1"/>
  <c r="L78" s="1"/>
  <c r="AM364"/>
  <c r="AM363" s="1"/>
  <c r="AM358" s="1"/>
  <c r="L364"/>
  <c r="L363" s="1"/>
  <c r="L358" s="1"/>
  <c r="M173"/>
  <c r="N173"/>
  <c r="O173"/>
  <c r="P173"/>
  <c r="Q173"/>
  <c r="R173"/>
  <c r="S173"/>
  <c r="T173"/>
  <c r="U173"/>
  <c r="V173"/>
  <c r="W173"/>
  <c r="X173"/>
  <c r="Y173"/>
  <c r="Z173"/>
  <c r="AA173"/>
  <c r="AB173"/>
  <c r="AC173"/>
  <c r="AD173"/>
  <c r="AE173"/>
  <c r="AF173"/>
  <c r="AG173"/>
  <c r="AH173"/>
  <c r="AI173"/>
  <c r="AJ173"/>
  <c r="AK173"/>
  <c r="AL173"/>
  <c r="M198"/>
  <c r="N198"/>
  <c r="O198"/>
  <c r="P198"/>
  <c r="Q198"/>
  <c r="R198"/>
  <c r="S198"/>
  <c r="T198"/>
  <c r="U198"/>
  <c r="V198"/>
  <c r="W198"/>
  <c r="X198"/>
  <c r="Y198"/>
  <c r="Z198"/>
  <c r="AA198"/>
  <c r="AB198"/>
  <c r="AC198"/>
  <c r="AD198"/>
  <c r="AE198"/>
  <c r="AF198"/>
  <c r="AG198"/>
  <c r="AH198"/>
  <c r="AI198"/>
  <c r="AJ198"/>
  <c r="AK198"/>
  <c r="AL198"/>
  <c r="AM198"/>
  <c r="L198"/>
  <c r="L310"/>
  <c r="L283"/>
  <c r="L259"/>
  <c r="AM259"/>
  <c r="L154"/>
  <c r="L31"/>
  <c r="AM31"/>
  <c r="AM409"/>
  <c r="AM408" s="1"/>
  <c r="AM407" s="1"/>
  <c r="AM406" s="1"/>
  <c r="AM405" s="1"/>
  <c r="AM399"/>
  <c r="AM398" s="1"/>
  <c r="AM397" s="1"/>
  <c r="AM396" s="1"/>
  <c r="AM395" s="1"/>
  <c r="AM378"/>
  <c r="AM371"/>
  <c r="AM370" s="1"/>
  <c r="AM369" s="1"/>
  <c r="AM351"/>
  <c r="AM347"/>
  <c r="AM332"/>
  <c r="AM331" s="1"/>
  <c r="AM330" s="1"/>
  <c r="AM329" s="1"/>
  <c r="AM328" s="1"/>
  <c r="AM318"/>
  <c r="AM314"/>
  <c r="AM310"/>
  <c r="AM306"/>
  <c r="AM294"/>
  <c r="AM293" s="1"/>
  <c r="AM283"/>
  <c r="AM254"/>
  <c r="AM253" s="1"/>
  <c r="AM252" s="1"/>
  <c r="AM244"/>
  <c r="AM243" s="1"/>
  <c r="AM242" s="1"/>
  <c r="AM241" s="1"/>
  <c r="AM232"/>
  <c r="AM221"/>
  <c r="AM185"/>
  <c r="AM184" s="1"/>
  <c r="AM183" s="1"/>
  <c r="AM182" s="1"/>
  <c r="AM177"/>
  <c r="AM176" s="1"/>
  <c r="AM175" s="1"/>
  <c r="AM174" s="1"/>
  <c r="AM171"/>
  <c r="AM170" s="1"/>
  <c r="AM169" s="1"/>
  <c r="AM168" s="1"/>
  <c r="AM159" s="1"/>
  <c r="AM161"/>
  <c r="AM154"/>
  <c r="AM145"/>
  <c r="AM125"/>
  <c r="AM124" s="1"/>
  <c r="AM120"/>
  <c r="AM118"/>
  <c r="AM66"/>
  <c r="AM65" s="1"/>
  <c r="AM64" s="1"/>
  <c r="AM35"/>
  <c r="AM34" s="1"/>
  <c r="AM33" s="1"/>
  <c r="AM22"/>
  <c r="AM21" s="1"/>
  <c r="AM20" s="1"/>
  <c r="AM19" s="1"/>
  <c r="AM14"/>
  <c r="AM13" s="1"/>
  <c r="L35"/>
  <c r="L34" s="1"/>
  <c r="L378"/>
  <c r="L347"/>
  <c r="L318"/>
  <c r="L314"/>
  <c r="L244"/>
  <c r="L243" s="1"/>
  <c r="L242" s="1"/>
  <c r="L241" s="1"/>
  <c r="L290"/>
  <c r="L254"/>
  <c r="L253" s="1"/>
  <c r="L252" s="1"/>
  <c r="L232"/>
  <c r="L220"/>
  <c r="L219" s="1"/>
  <c r="L218" s="1"/>
  <c r="L351"/>
  <c r="L306"/>
  <c r="L294"/>
  <c r="L293" s="1"/>
  <c r="L161"/>
  <c r="L66"/>
  <c r="L65" s="1"/>
  <c r="L64" s="1"/>
  <c r="AM138" l="1"/>
  <c r="AM137" s="1"/>
  <c r="AM136" s="1"/>
  <c r="AM117"/>
  <c r="AM116" s="1"/>
  <c r="AM115" s="1"/>
  <c r="AM114" s="1"/>
  <c r="AM100" s="1"/>
  <c r="L346"/>
  <c r="AM346"/>
  <c r="AM345" s="1"/>
  <c r="AM338" s="1"/>
  <c r="AM305"/>
  <c r="AM304" s="1"/>
  <c r="AM303" s="1"/>
  <c r="AM302" s="1"/>
  <c r="AM301" s="1"/>
  <c r="L288"/>
  <c r="AM59"/>
  <c r="AM47" s="1"/>
  <c r="AM190"/>
  <c r="AM173" s="1"/>
  <c r="L305"/>
  <c r="L304" s="1"/>
  <c r="L303" s="1"/>
  <c r="L302" s="1"/>
  <c r="AM123"/>
  <c r="AM288"/>
  <c r="AM287" s="1"/>
  <c r="AM286" s="1"/>
  <c r="AM12"/>
  <c r="L185"/>
  <c r="AM251" l="1"/>
  <c r="AM209" s="1"/>
  <c r="AM122"/>
  <c r="AM5"/>
  <c r="L177"/>
  <c r="L176" s="1"/>
  <c r="L175" s="1"/>
  <c r="L174" s="1"/>
  <c r="AM414" l="1"/>
  <c r="L145"/>
  <c r="L14"/>
  <c r="L13" s="1"/>
  <c r="L190" l="1"/>
  <c r="L371"/>
  <c r="L171"/>
  <c r="L170" s="1"/>
  <c r="L169" s="1"/>
  <c r="L168" s="1"/>
  <c r="L159" s="1"/>
  <c r="L120"/>
  <c r="L118"/>
  <c r="L184"/>
  <c r="L183" s="1"/>
  <c r="L182" s="1"/>
  <c r="L399"/>
  <c r="L398" s="1"/>
  <c r="L138"/>
  <c r="L137" s="1"/>
  <c r="L136" s="1"/>
  <c r="L409"/>
  <c r="L408" s="1"/>
  <c r="L407" s="1"/>
  <c r="L406" s="1"/>
  <c r="L405" s="1"/>
  <c r="L125"/>
  <c r="L124" s="1"/>
  <c r="L60"/>
  <c r="L22"/>
  <c r="L21" s="1"/>
  <c r="L173" l="1"/>
  <c r="L59"/>
  <c r="L47" s="1"/>
  <c r="L33"/>
  <c r="L117"/>
  <c r="L116" s="1"/>
  <c r="L115" s="1"/>
  <c r="L114" s="1"/>
  <c r="L100" s="1"/>
  <c r="L397"/>
  <c r="L396" s="1"/>
  <c r="L395" s="1"/>
  <c r="L123"/>
  <c r="L20"/>
  <c r="L370"/>
  <c r="L369" s="1"/>
  <c r="L345" s="1"/>
  <c r="L338" s="1"/>
  <c r="L12" l="1"/>
  <c r="L5" s="1"/>
  <c r="L19"/>
  <c r="L122"/>
  <c r="L251"/>
  <c r="L216"/>
  <c r="L287" l="1"/>
  <c r="L286" s="1"/>
  <c r="L332"/>
  <c r="L209" l="1"/>
  <c r="L331"/>
  <c r="L330" s="1"/>
  <c r="L329" s="1"/>
  <c r="L328" s="1"/>
  <c r="L301" s="1"/>
  <c r="L414" l="1"/>
</calcChain>
</file>

<file path=xl/sharedStrings.xml><?xml version="1.0" encoding="utf-8"?>
<sst xmlns="http://schemas.openxmlformats.org/spreadsheetml/2006/main" count="1961" uniqueCount="481">
  <si>
    <t>Наименование показателя</t>
  </si>
  <si>
    <t/>
  </si>
  <si>
    <t>0000000000</t>
  </si>
  <si>
    <t>000</t>
  </si>
  <si>
    <t xml:space="preserve">      ОБЩЕГОСУДАРСТВЕННЫЕ ВОПРОСЫ</t>
  </si>
  <si>
    <t>0100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</si>
  <si>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</si>
  <si>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</si>
  <si>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0400000000</t>
  </si>
  <si>
    <t>0440000000</t>
  </si>
  <si>
    <t>0440200000</t>
  </si>
  <si>
    <t xml:space="preserve">                Финансовое обеспечение реализации государственных полномочий по созданию, исполнению полномочий и обеспечению  деятельности комиссий по делам несовершеннолетних</t>
  </si>
  <si>
    <t>0440210510</t>
  </si>
  <si>
    <t xml:space="preserve">  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</si>
  <si>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</si>
  <si>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Закупка товаров, работ и услуг для обеспечения государственных (муниципальных) нужд</t>
  </si>
  <si>
    <t>200</t>
  </si>
  <si>
    <t>0700000000</t>
  </si>
  <si>
    <t xml:space="preserve">            Обеспечивающая подпрограмма</t>
  </si>
  <si>
    <t>0790000000</t>
  </si>
  <si>
    <t xml:space="preserve">              Обеспечение деятельности главного администратора и администратора программы</t>
  </si>
  <si>
    <t>0790100000</t>
  </si>
  <si>
    <t xml:space="preserve">                Обеспечение функционирования аппарата администрации</t>
  </si>
  <si>
    <t>079012020С</t>
  </si>
  <si>
    <t xml:space="preserve">        Судебная система</t>
  </si>
  <si>
    <t>0105</t>
  </si>
  <si>
    <t>0500000000</t>
  </si>
  <si>
    <t xml:space="preserve">            Подпрограмма "Осуществление государственных полномочий в области воинской обязанности и обеспечение права граждан в осуществлении правосудия в качестве присяжных заседателей"</t>
  </si>
  <si>
    <t>0570000000</t>
  </si>
  <si>
    <t xml:space="preserve">              Задача "Обеспечение права участия граждан в осуществлении правосудия в качестве присяжных заседателей"</t>
  </si>
  <si>
    <t>0570100000</t>
  </si>
  <si>
    <t>0570151200</t>
  </si>
  <si>
    <t xml:space="preserve">        Другие общегосударственные вопросы</t>
  </si>
  <si>
    <t>0113</t>
  </si>
  <si>
    <t>0450000000</t>
  </si>
  <si>
    <t>0450100000</t>
  </si>
  <si>
    <t>045012010Б</t>
  </si>
  <si>
    <t xml:space="preserve">                  Социальное обеспечение и иные выплаты населению</t>
  </si>
  <si>
    <t>300</t>
  </si>
  <si>
    <t>045012020Б</t>
  </si>
  <si>
    <t>0600000000</t>
  </si>
  <si>
    <t>0620000000</t>
  </si>
  <si>
    <t>0620200000</t>
  </si>
  <si>
    <t>062022030Б</t>
  </si>
  <si>
    <t>0730000000</t>
  </si>
  <si>
    <t>0730100000</t>
  </si>
  <si>
    <t>073012010Б</t>
  </si>
  <si>
    <t>0740000000</t>
  </si>
  <si>
    <t xml:space="preserve">              Задача "Организация деятельности по реализации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</si>
  <si>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0740100000</t>
  </si>
  <si>
    <t xml:space="preserve">               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</t>
  </si>
  <si>
    <t>0740110540</t>
  </si>
  <si>
    <t>0750000000</t>
  </si>
  <si>
    <t>0750200000</t>
  </si>
  <si>
    <t>075022010Д</t>
  </si>
  <si>
    <t xml:space="preserve">      НАЦИОНАЛЬНАЯ БЕЗОПАСНОСТЬ И ПРАВООХРАНИТЕЛЬНАЯ ДЕЯТЕЛЬНОСТЬ</t>
  </si>
  <si>
    <t>0300</t>
  </si>
  <si>
    <t xml:space="preserve">        Органы юстиции</t>
  </si>
  <si>
    <t>0304</t>
  </si>
  <si>
    <t xml:space="preserve">            Подпрограмма "Осуществление переданных полномочий Российской Федерации на государственную регистрацию актов гражданского состояния"</t>
  </si>
  <si>
    <t>0710000000</t>
  </si>
  <si>
    <t>0710200000</t>
  </si>
  <si>
    <t xml:space="preserve">                Осуществление переданных органам местного самоуправления Тверской области государственных полномочий на государственную регистрацию актов гражданского состояния</t>
  </si>
  <si>
    <t xml:space="preserve">        Защита населения и территории от чрезвычайных ситуаций природного и техногенного характера, гражданская оборона</t>
  </si>
  <si>
    <t>0309</t>
  </si>
  <si>
    <t>0560000000</t>
  </si>
  <si>
    <t>0560100000</t>
  </si>
  <si>
    <t>056012010Д</t>
  </si>
  <si>
    <t xml:space="preserve">      НАЦИОНАЛЬНАЯ ЭКОНОМИКА</t>
  </si>
  <si>
    <t>0400</t>
  </si>
  <si>
    <t xml:space="preserve">        Транспорт</t>
  </si>
  <si>
    <t>0408</t>
  </si>
  <si>
    <t>0640000000</t>
  </si>
  <si>
    <t xml:space="preserve">              Задача "Развитие автомобильного транспорта"</t>
  </si>
  <si>
    <t>0640100000</t>
  </si>
  <si>
    <t xml:space="preserve">                  Иные бюджетные ассигнования</t>
  </si>
  <si>
    <t>800</t>
  </si>
  <si>
    <t>06401S0300</t>
  </si>
  <si>
    <t xml:space="preserve">        Дорожное хозяйство (дорожные фонды)</t>
  </si>
  <si>
    <t>0409</t>
  </si>
  <si>
    <t xml:space="preserve">               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</si>
  <si>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0412</t>
  </si>
  <si>
    <t>0900000000</t>
  </si>
  <si>
    <t>0910000000</t>
  </si>
  <si>
    <t xml:space="preserve">              Задача "Формирование новых и развитие существующих турпродуктов и их продвижение на внутреннем туристском рынке"</t>
  </si>
  <si>
    <t>0910100000</t>
  </si>
  <si>
    <t xml:space="preserve">                  Капитальные вложения в объекты государственной (муниципальной) собственности</t>
  </si>
  <si>
    <t>400</t>
  </si>
  <si>
    <t xml:space="preserve">      ОБРАЗОВАНИЕ</t>
  </si>
  <si>
    <t>0700</t>
  </si>
  <si>
    <t xml:space="preserve">        Молодежная политика</t>
  </si>
  <si>
    <t>0707</t>
  </si>
  <si>
    <t>0410000000</t>
  </si>
  <si>
    <t xml:space="preserve">              Задача  «Содействие развитию гражданственности, социальной зрелости молодежи. Поддержка общественно  значимых инициатив молодых граждан»</t>
  </si>
  <si>
    <t>0410100000</t>
  </si>
  <si>
    <t xml:space="preserve">                Организация и проведение акций</t>
  </si>
  <si>
    <t>041012020Б</t>
  </si>
  <si>
    <t xml:space="preserve">              Задача «Создание условий для развития досуговой деятельности, творческого и интеллектуального развития молодежи. Решение проблем самореализации и социальной адаптации молодежи. Поддержка творчества талантливой молодежи»</t>
  </si>
  <si>
    <t>0410200000</t>
  </si>
  <si>
    <t>041022020Б</t>
  </si>
  <si>
    <t>0430000000</t>
  </si>
  <si>
    <t>0430100000</t>
  </si>
  <si>
    <t>043012010Б</t>
  </si>
  <si>
    <t xml:space="preserve">                Участие в областных мероприятиях</t>
  </si>
  <si>
    <t>043012020Б</t>
  </si>
  <si>
    <t>0430200000</t>
  </si>
  <si>
    <t xml:space="preserve">                Проведение мероприятий по обнаружению и перезахоронению останков погибших воинов</t>
  </si>
  <si>
    <t>043022010Б</t>
  </si>
  <si>
    <t xml:space="preserve">        Другие вопросы в области образования</t>
  </si>
  <si>
    <t>0709</t>
  </si>
  <si>
    <t xml:space="preserve">      КУЛЬТУРА, КИНЕМАТОГРАФИЯ</t>
  </si>
  <si>
    <t>0800</t>
  </si>
  <si>
    <t xml:space="preserve">        Другие вопросы в области культуры, кинематографии</t>
  </si>
  <si>
    <t>0804</t>
  </si>
  <si>
    <t xml:space="preserve">      СОЦИАЛЬНАЯ ПОЛИТИКА</t>
  </si>
  <si>
    <t>1000</t>
  </si>
  <si>
    <t xml:space="preserve">        Пенсионное обеспечение</t>
  </si>
  <si>
    <t>1001</t>
  </si>
  <si>
    <t xml:space="preserve">            Подпрограмма "Комплекс мероприятий, проводимых на территории Андреапольского района для отдельных категорий граждан"</t>
  </si>
  <si>
    <t>0720000000</t>
  </si>
  <si>
    <t xml:space="preserve">              Задача "Оказание дополнительных мер поддержки отдельным категориям граждан и общественным организациям"</t>
  </si>
  <si>
    <t>0720100000</t>
  </si>
  <si>
    <t xml:space="preserve">                Обеспечение доплаты к пенсии за выслугу лет к трудовой пенсии по старости муниципальным служащим Андреапольского района</t>
  </si>
  <si>
    <t>072012120Э</t>
  </si>
  <si>
    <t xml:space="preserve">        Социальное обеспечение населения</t>
  </si>
  <si>
    <t>1003</t>
  </si>
  <si>
    <t xml:space="preserve">            Подпрограмма "Содействие в обеспечении жильем молодых семей"</t>
  </si>
  <si>
    <t>0420000000</t>
  </si>
  <si>
    <t xml:space="preserve">              Задача "Предоставление молодым семьям - участникам Подпрограммы социальных выплат на приобретение жилья или строительство индивидуального жилого дома"</t>
  </si>
  <si>
    <t>0420100000</t>
  </si>
  <si>
    <t xml:space="preserve">                Обеспечение жильем молодых семей</t>
  </si>
  <si>
    <t>04201L4970</t>
  </si>
  <si>
    <t xml:space="preserve">                    Иные выплаты населению</t>
  </si>
  <si>
    <t>360</t>
  </si>
  <si>
    <t xml:space="preserve">                Ежемесячное дополнительное материальное обеспечение лицам, удостоенным звания "Почетный гражданин"</t>
  </si>
  <si>
    <t>072012050Б</t>
  </si>
  <si>
    <t xml:space="preserve">                Чествование первого родившегося малыша в новом году</t>
  </si>
  <si>
    <t>072012070Б</t>
  </si>
  <si>
    <t>072012110Б</t>
  </si>
  <si>
    <t xml:space="preserve">        Охрана семьи и детства</t>
  </si>
  <si>
    <t>1004</t>
  </si>
  <si>
    <t xml:space="preserve">              Задача "Обеспечение детей-сирот и детей, оставшихся без попечения родителей, лиц из их числа, жилыми помещениями, соответствующими установленным санитарным и техническим требованиям"</t>
  </si>
  <si>
    <t>0720200000</t>
  </si>
  <si>
    <t xml:space="preserve">               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</si>
  <si>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0720210820</t>
  </si>
  <si>
    <t xml:space="preserve">      ФИЗИЧЕСКАЯ КУЛЬТУРА И СПОРТ</t>
  </si>
  <si>
    <t>1100</t>
  </si>
  <si>
    <t xml:space="preserve">        Массовый спорт</t>
  </si>
  <si>
    <t>1102</t>
  </si>
  <si>
    <t>0300000000</t>
  </si>
  <si>
    <t>0310000000</t>
  </si>
  <si>
    <t xml:space="preserve">              Задача  «Развитие массового спорта и физкультурно-оздоровительного движения среди всех возрастных групп и категорий населения муниципального образования»</t>
  </si>
  <si>
    <t>0310100000</t>
  </si>
  <si>
    <t>031012010Б</t>
  </si>
  <si>
    <t>031012020Б</t>
  </si>
  <si>
    <t>9900000000</t>
  </si>
  <si>
    <t xml:space="preserve">      СРЕДСТВА МАССОВОЙ ИНФОРМАЦИИ</t>
  </si>
  <si>
    <t>1200</t>
  </si>
  <si>
    <t xml:space="preserve">        Другие вопросы в области средств массовой информации</t>
  </si>
  <si>
    <t>1204</t>
  </si>
  <si>
    <t xml:space="preserve">              Задача "Создание условий для взаимодействия органов местного самоуправления с институтом гражданского общества"</t>
  </si>
  <si>
    <t>0730200000</t>
  </si>
  <si>
    <t xml:space="preserve">                  Предоставление субсидий бюджетным, автономным учреждениям и иным некоммерческим организациям</t>
  </si>
  <si>
    <t>600</t>
  </si>
  <si>
    <t>07302S0320</t>
  </si>
  <si>
    <t xml:space="preserve">  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</si>
  <si>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</si>
  <si>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0800000000</t>
  </si>
  <si>
    <t>0890000000</t>
  </si>
  <si>
    <t xml:space="preserve">              Обеспечение деятельности главного администратора муниципальной программы</t>
  </si>
  <si>
    <t>0890100000</t>
  </si>
  <si>
    <t>089012010С</t>
  </si>
  <si>
    <t xml:space="preserve">        Резервные фонды</t>
  </si>
  <si>
    <t>0111</t>
  </si>
  <si>
    <t xml:space="preserve">            Резервный фонд</t>
  </si>
  <si>
    <t>9920000000</t>
  </si>
  <si>
    <t xml:space="preserve">                Резервные фонды местных администраций</t>
  </si>
  <si>
    <t>992002000А</t>
  </si>
  <si>
    <t>0100000000</t>
  </si>
  <si>
    <t xml:space="preserve">            Подпрограмма "Летний отдых и занятость детей"</t>
  </si>
  <si>
    <t>0140000000</t>
  </si>
  <si>
    <t xml:space="preserve">        Дошкольное образование</t>
  </si>
  <si>
    <t>0701</t>
  </si>
  <si>
    <t xml:space="preserve">            Подпрограмма "Дошкольное образование"</t>
  </si>
  <si>
    <t>0110000000</t>
  </si>
  <si>
    <t>0110100000</t>
  </si>
  <si>
    <t xml:space="preserve">        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 образовательных учреждениях</t>
  </si>
  <si>
    <t>0110110740</t>
  </si>
  <si>
    <t xml:space="preserve">                Обеспечение муниципальных услуг, оказываемых учреждениями дошкольного образования в рамках муниципального задания</t>
  </si>
  <si>
    <t>011012030Г</t>
  </si>
  <si>
    <t xml:space="preserve">        Общее образование</t>
  </si>
  <si>
    <t>0702</t>
  </si>
  <si>
    <t xml:space="preserve">            Подпрограмма "Общее образование"</t>
  </si>
  <si>
    <t>0120000000</t>
  </si>
  <si>
    <t xml:space="preserve">              Задача "Удовлетворение потребностей населения в получении услуг общего образования"</t>
  </si>
  <si>
    <t>0120100000</t>
  </si>
  <si>
    <t xml:space="preserve">                Организация обеспечения учащихся начальных классов муниципальных общеобразовательных учреждений горячим питанием</t>
  </si>
  <si>
    <t xml:space="preserve">  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</si>
  <si>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0120110750</t>
  </si>
  <si>
    <t xml:space="preserve">                Обеспечение муниципального задания на оказание муниципальных услуг муниципальными бюджетными общеобразовательными учреждениями</t>
  </si>
  <si>
    <t>012012030Г</t>
  </si>
  <si>
    <t>01201S0230</t>
  </si>
  <si>
    <t xml:space="preserve">        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</si>
  <si>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0120200000</t>
  </si>
  <si>
    <t>01202S0250</t>
  </si>
  <si>
    <t xml:space="preserve">        Дополнительное образование детей</t>
  </si>
  <si>
    <t>0703</t>
  </si>
  <si>
    <t xml:space="preserve">            Подпрограмма "Дополнительное образование"</t>
  </si>
  <si>
    <t>0130000000</t>
  </si>
  <si>
    <t xml:space="preserve">              Задача  «Удовлетворение потребностей населения в получении услуг дополнительного образования»</t>
  </si>
  <si>
    <t>0130100000</t>
  </si>
  <si>
    <t xml:space="preserve">                Обеспечение муниципального задания на оказание муниципальных услуг (выполнение работ) во внеурочное время в Детской юношеской спортивной школе</t>
  </si>
  <si>
    <t>013012010Г</t>
  </si>
  <si>
    <t xml:space="preserve">                Обеспечение муниципального задания на оказание муниципальных услуг (выполнение работ)  во внеурочное время в Детской школе искусств</t>
  </si>
  <si>
    <t>013012020Г</t>
  </si>
  <si>
    <t xml:space="preserve">              Задача  "Организация летнего отдыха детей и подростков школьного возраста"</t>
  </si>
  <si>
    <t>0140100000</t>
  </si>
  <si>
    <t xml:space="preserve">                Организация отдыха детей и подростков школьного возраста</t>
  </si>
  <si>
    <t>01401S0240</t>
  </si>
  <si>
    <t>0150000000</t>
  </si>
  <si>
    <t>0150100000</t>
  </si>
  <si>
    <t>015012010Д</t>
  </si>
  <si>
    <t>0150200000</t>
  </si>
  <si>
    <t>015022020Д</t>
  </si>
  <si>
    <t xml:space="preserve">              Задача "Осуществление отдельных государственных полномочий по компенсации расходов на оплату жилых помещений, отопления и освещения педагогическим работникам и руководящим работникам"</t>
  </si>
  <si>
    <t>0110200000</t>
  </si>
  <si>
    <t xml:space="preserve">                Осуществленние отдельных государственных полномочий по компенсации расходов на оплату жилых помещений, отопления и освещения педагогическим работникам и руководящим работникам, муниципальных образовательных организаций Тверской области, проживающих и работающих в сельской местности</t>
  </si>
  <si>
    <t>0110210560</t>
  </si>
  <si>
    <t>012022030В</t>
  </si>
  <si>
    <t xml:space="preserve">              Задача "Осуществление отдельных государственных полномочий по  компенсации расходов на оплату жилых помещений, отопления и освещения педагогическим работникам"</t>
  </si>
  <si>
    <t>0120300000</t>
  </si>
  <si>
    <t xml:space="preserve">                Осуществление отдельных государственных полномочий по  компенсации расходов на оплату жилых помещений, отопления и освещения педагогическим работникам и руководящим работникам, муниципальных образовательных организаций Тверской области, проживающих и работающих в сельской местности</t>
  </si>
  <si>
    <t>0120310560</t>
  </si>
  <si>
    <t xml:space="preserve">                Компенсация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организациях), реализующих общеобразовательную программу дошкольного образования</t>
  </si>
  <si>
    <t>0110110500</t>
  </si>
  <si>
    <t>0610000000</t>
  </si>
  <si>
    <t>0610100000</t>
  </si>
  <si>
    <t xml:space="preserve">                Обеспечение работы программы электронной отчетности (СБИС+) в бизнес центре, с целью обеспечения доступа субъектов малого бизнеса к информационным ресурсам для сдачи налоговой отчетности</t>
  </si>
  <si>
    <t>061012010Б</t>
  </si>
  <si>
    <t xml:space="preserve">        Культура</t>
  </si>
  <si>
    <t>0801</t>
  </si>
  <si>
    <t>0200000000</t>
  </si>
  <si>
    <t>0210000000</t>
  </si>
  <si>
    <t xml:space="preserve">              Задача  «Сохранение и развитие библиотечного и музейного дела»</t>
  </si>
  <si>
    <t>0210100000</t>
  </si>
  <si>
    <t>021012010Д</t>
  </si>
  <si>
    <t>021012020Д</t>
  </si>
  <si>
    <t xml:space="preserve">              Задача "Поддержка и сохранение народного творчества"</t>
  </si>
  <si>
    <t>0210200000</t>
  </si>
  <si>
    <t>021022010Г</t>
  </si>
  <si>
    <t>9990000000</t>
  </si>
  <si>
    <t xml:space="preserve">                Руководитель контрольно-счетной палаты муниципального образования и его заместители</t>
  </si>
  <si>
    <t>999002220Ц</t>
  </si>
  <si>
    <t>0102</t>
  </si>
  <si>
    <t xml:space="preserve">                Глава муниципального образования</t>
  </si>
  <si>
    <t>РП</t>
  </si>
  <si>
    <t>КВР</t>
  </si>
  <si>
    <t>КЦСР</t>
  </si>
  <si>
    <t>043012040Б</t>
  </si>
  <si>
    <t>043012050Б</t>
  </si>
  <si>
    <t xml:space="preserve">            Подпрограмма "Организация, проведение спортивно-массовых мероприятий, укрепление материально-технической базы"</t>
  </si>
  <si>
    <t>0780100000</t>
  </si>
  <si>
    <t>0780000000</t>
  </si>
  <si>
    <t>Уплата членских взносов в Ассоциацию "Совет муниципальных образований Тверской области"</t>
  </si>
  <si>
    <t xml:space="preserve">              Задача " Уплата членских взносов в Ассоциацию "Совет муниципальных образований Тверской области"</t>
  </si>
  <si>
    <t>041022010Б</t>
  </si>
  <si>
    <t>ВСЕГО</t>
  </si>
  <si>
    <t xml:space="preserve">               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</si>
  <si>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078012010Б</t>
  </si>
  <si>
    <t>Закупка товаров, работ и услуг для обеспечения государственных (муниципальных) нужд</t>
  </si>
  <si>
    <t>0760100000</t>
  </si>
  <si>
    <t>0760000000</t>
  </si>
  <si>
    <t>0140110240</t>
  </si>
  <si>
    <t xml:space="preserve">                Организация отдыха детей в каникулярное время</t>
  </si>
  <si>
    <t>Функционирование высшего должностного лица субъекта Российской Федерации и муниципального образования</t>
  </si>
  <si>
    <t>079012030С</t>
  </si>
  <si>
    <t xml:space="preserve">      ЖИЛИЩНО-КОММУНАЛЬНОЕ ХОЗЯЙСТВО</t>
  </si>
  <si>
    <t xml:space="preserve">        Коммунальное хозяйство</t>
  </si>
  <si>
    <t>0502</t>
  </si>
  <si>
    <t>0500</t>
  </si>
  <si>
    <t>Предоставление субсидии социально ориентированным общественным организациям и иным некомерческим объединениям</t>
  </si>
  <si>
    <t>072012120Ж</t>
  </si>
  <si>
    <t>045012030Ж</t>
  </si>
  <si>
    <t>0640110300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</si>
  <si>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</si>
  <si>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Организация участия детей и подростков в социально значимых региональных проектах</t>
  </si>
  <si>
    <t>0120211080</t>
  </si>
  <si>
    <t>01202S1080</t>
  </si>
  <si>
    <t>Обеспечение повышения заработной платы работникам муниципальных учреждений культуры</t>
  </si>
  <si>
    <t>0210110680</t>
  </si>
  <si>
    <t>02101S0680</t>
  </si>
  <si>
    <t>0210210680</t>
  </si>
  <si>
    <t>02102S0680</t>
  </si>
  <si>
    <t>0290000000</t>
  </si>
  <si>
    <t>0290100000</t>
  </si>
  <si>
    <t xml:space="preserve">                Обеспечение деятельности централизованной бухгалтерии отдела культуры</t>
  </si>
  <si>
    <t>029012030Д</t>
  </si>
  <si>
    <t>029012020С</t>
  </si>
  <si>
    <t>Обеспечение функционирования аппарата отдела культуры</t>
  </si>
  <si>
    <t xml:space="preserve">              Задача "Повышение эффективности использования муниципального имущества, не закрепленного за юридическими лицами"</t>
  </si>
  <si>
    <t xml:space="preserve"> Обеспечение повышения заработной платы педагогическим работникам муниципальных организаций дополнительного образования</t>
  </si>
  <si>
    <t>0130110690</t>
  </si>
  <si>
    <t>0120210250</t>
  </si>
  <si>
    <t>Предоставление субсидий бюджетным, автономным учреждениям и иным некоммерческим организациям</t>
  </si>
  <si>
    <t>0730210320</t>
  </si>
  <si>
    <t>09101S0860</t>
  </si>
  <si>
    <t>Содействие развитию малого и среднего предпринимательства в сфере туризма</t>
  </si>
  <si>
    <t>Социальное обеспечение и иные выплаты населению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</si>
  <si>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</si>
  <si>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вопросы в области национальной экономики</t>
  </si>
  <si>
    <t>0610200000</t>
  </si>
  <si>
    <t>Задача "Развитие форм и методов взаимодействия органов муниципальной власти и бизнес - сообщества"</t>
  </si>
  <si>
    <t>061022020Б</t>
  </si>
  <si>
    <t xml:space="preserve">                Организация транспортнолго обслуживания населения на муниципальных маршрутах регулярных перевозок по регулируемым тарифам</t>
  </si>
  <si>
    <t xml:space="preserve">          Муниципальная программа "Образование в Андреапольском муниципальном округе" на 2020-2022 годы</t>
  </si>
  <si>
    <t xml:space="preserve">          Муниципальная программа "Муниципальное управление и гражданское общество Андреапольского муниципального округа" на 2020-2022 годы</t>
  </si>
  <si>
    <t xml:space="preserve">          Муниципальная программа "Молодежь Андреапольского муниципального округа" на 2020-2022 годы</t>
  </si>
  <si>
    <t xml:space="preserve">              Задача «Снятие напряженности в кадрах в муниципальных и государственных учреждениях Андреапольского муниципального округа»</t>
  </si>
  <si>
    <t xml:space="preserve">                Возмещение затрат по найму жилых помещений специалистам, работающим в сфере здравоохранения и школьного образования Андреапольского муниципального округа</t>
  </si>
  <si>
    <t xml:space="preserve">                Выплата молодым специалистам в размере минимального размера оплаты труда работающим в сфере здравоохранения и школьного образования Андреапольского муниципального округа</t>
  </si>
  <si>
    <t xml:space="preserve">          Муниципальная программа "Экономическое развитие Андреапольского муниципального округа" на 2020-2022 годы</t>
  </si>
  <si>
    <t xml:space="preserve">                Содержание казны Андреапольского муниципального округа</t>
  </si>
  <si>
    <t>0310</t>
  </si>
  <si>
    <t>Обеспечение пожарной безопасности</t>
  </si>
  <si>
    <t>0530000000</t>
  </si>
  <si>
    <t>Подпрограмма "Повышение пожарной безопасности на территории Андреапольского муниципального округа"</t>
  </si>
  <si>
    <t>0530100000</t>
  </si>
  <si>
    <t>Задача "Повышение эффективности мер пожарной безопасности"</t>
  </si>
  <si>
    <t>053012020Б</t>
  </si>
  <si>
    <t>Содержание специализированных пожарных автомобилей АЦ</t>
  </si>
  <si>
    <t>053012030Б</t>
  </si>
  <si>
    <t>Обеспечение первичных мер пожарной безопасности на территории Андреапольского муниципального округа</t>
  </si>
  <si>
    <t>0200</t>
  </si>
  <si>
    <t>НАЦИОНАЛЬНАЯ ОБОРОНА</t>
  </si>
  <si>
    <t>0203</t>
  </si>
  <si>
    <t>Мобилизационная и вневойсковая подготовка</t>
  </si>
  <si>
    <t>Подпрограмма "Осуществление государственных полномочий в области воинской обязанности и обеспечения права граждан в осуществлении правосудия в качестве присяжных заседателей"</t>
  </si>
  <si>
    <t>0570200000</t>
  </si>
  <si>
    <t>Задача "Повышение необходимого уровня организации воинского учета"</t>
  </si>
  <si>
    <t>0570251180</t>
  </si>
  <si>
    <t>Осуществление полномочий по перивичному воинскому учету на территориях где отсутствуют военные комиссариаты</t>
  </si>
  <si>
    <t xml:space="preserve">          Муниципальная программа "Физическая культура и спорт в Андреапольском муниципальном округе" на 2020-2022 годы</t>
  </si>
  <si>
    <t xml:space="preserve">                Организация проведения спортивно-массовых мероприятий, направленных на физическое воспитание детей, подростков, молодежи и взрослого населения, а также соревнований в рамках муниципального и  областного календарного плана, в том числе с инвалидами и ветеранами</t>
  </si>
  <si>
    <t xml:space="preserve">          Муниципальная программа "Управление финансами и бюджетным процессом Андреапольского муниципального округа" на 2020-2022 годы</t>
  </si>
  <si>
    <t xml:space="preserve">          Расходы, не включенные в муниципальные программы Андреапольского муниципального округа</t>
  </si>
  <si>
    <t xml:space="preserve">            Подпрограмма "Организация проведения событийных мероприятий в сфере туризма в Андреапольском муниципальном округе"</t>
  </si>
  <si>
    <t xml:space="preserve">          Муниципальная программа "Развитие туризма в Андреапольском муниципальном округе" на 2020-2022 годы</t>
  </si>
  <si>
    <t xml:space="preserve">            Подпрограмма "Поддержка и развитие малого и среднего предпринимательства в Андреапольском муниципальном округе"</t>
  </si>
  <si>
    <t>Организация участия делегации Анждреапольского муниципального округа в выставках, конференциях, семинарах, проводимых на межмуниципальном, региональном и межрегиональном уровне</t>
  </si>
  <si>
    <t xml:space="preserve">          Муниципальная программа "Культура в Андреапольском муниципальном округе" на 2020-2022 годы</t>
  </si>
  <si>
    <t xml:space="preserve">            Подпрограмма "Сохранение и развитие культурного потенциала Андреапольского муниципального округа"</t>
  </si>
  <si>
    <t xml:space="preserve">              Задача "Повышение культурного уровня жизни жителей, расширение их кругозора"</t>
  </si>
  <si>
    <t>Организация и проведение праздничных мероприятий для жителей  округа</t>
  </si>
  <si>
    <t xml:space="preserve">                Подготовка официальных мероприятий, проводимых трудовыми коллективами, гражданам к юбилейным и знаменательным датам, с участием должностных лиц администрации округа</t>
  </si>
  <si>
    <t>Предоставление субсидий в целях возмещения недополученных доходов, связанных с перевозкой пассажиров по льготным проездным билетам на территории Андреапольского муниципального округа</t>
  </si>
  <si>
    <t xml:space="preserve">            Подпрограмма "Патриотическое воспитание граждан Андреапольского муниципального округа"</t>
  </si>
  <si>
    <t xml:space="preserve">              Задача "Проведение культурно-массовых мероприятий, направленных на патриотическое воспитание детей и молодежи Андреапольского муниципального округа"</t>
  </si>
  <si>
    <t>043012060Б</t>
  </si>
  <si>
    <t xml:space="preserve">              Задача  «Сохранение и развитие поискового движения в Андреапольском муниципальном округе»</t>
  </si>
  <si>
    <t xml:space="preserve">            Подпрограмма "Обеспечение информационной открытости органов местного самоуправления Андреапольского муниципального округа"</t>
  </si>
  <si>
    <t xml:space="preserve">              Задача "Обеспечение информационной открытости системы органов местного самоуправления Андреапольского муниципального округа"</t>
  </si>
  <si>
    <t xml:space="preserve">            Подпрограмма "Комплекс мероприятий, проводимых на территории Андреапольского муниципального округа для отдельных категорий граждан"</t>
  </si>
  <si>
    <t>0503</t>
  </si>
  <si>
    <t>Благоустройство</t>
  </si>
  <si>
    <t xml:space="preserve">            Подпрограмма "Развитие молодежной политики в Андреапольском муниципальном округе"</t>
  </si>
  <si>
    <t>04301S0280</t>
  </si>
  <si>
    <t>Проведение работ по восстановлению воинских захоронений</t>
  </si>
  <si>
    <t>041012010Б</t>
  </si>
  <si>
    <t>Обеспечение "Поста № 1"</t>
  </si>
  <si>
    <t xml:space="preserve">            Подпрограмма "Профилактика правонарушений и преступности несовершеннолетних в Андреапольском муниципальном округе"</t>
  </si>
  <si>
    <t xml:space="preserve">              Задача  «Создание условий для устойчивого функционирования Комиссии по делам несовершеннолетних и защите их прав Андреапольского муниципального округа»</t>
  </si>
  <si>
    <t xml:space="preserve">            Подпрограмма "Управление имуществом и земельными ресурсами"</t>
  </si>
  <si>
    <t>062022040Б</t>
  </si>
  <si>
    <t>Оценка муниципального имущества и земельных участков</t>
  </si>
  <si>
    <t>062022050Б</t>
  </si>
  <si>
    <t>Проведение государственной регистрации права муниципальной собственности, постановка на кадастровый учет</t>
  </si>
  <si>
    <t>062022060Б</t>
  </si>
  <si>
    <t>Проведение претензионной работы по взысканию задолженности по налогам, оформлению объектов недвижимости и земельных участков, подготовки документации для продажи, передачи в аренду и по конкурсу объектов недвижимости и земельных участков</t>
  </si>
  <si>
    <t xml:space="preserve">            Подпрограмма "Транспортное обслуживание населения"</t>
  </si>
  <si>
    <t>076012030Б</t>
  </si>
  <si>
    <t>Модернизация компьютерной техники и программного обеспечения в органах местного самоуправления</t>
  </si>
  <si>
    <t>Подпрограмма "Укрепление материально-технической базы"</t>
  </si>
  <si>
    <t xml:space="preserve">Задача Осуществление практических мер по поддержке материально-технической базы </t>
  </si>
  <si>
    <t xml:space="preserve">          Муниципальная программа "Жилищно-коммунальное хозяйство и дорожная деятельность на территории Андреапольского муниципального округа" на 2020-2022 годы</t>
  </si>
  <si>
    <t xml:space="preserve">            Подпрограмма "Развитие и  сохранность автомобильных дорог"</t>
  </si>
  <si>
    <t xml:space="preserve">              Задача "Содержание автомобильных дорог регионального и межмуниципального значения Тверской области 3 класса"</t>
  </si>
  <si>
    <t xml:space="preserve">              Задача "Содержание и ремонт автомобильных дорог общего пользования"</t>
  </si>
  <si>
    <t>103022010Б</t>
  </si>
  <si>
    <t xml:space="preserve">                Выполнение работ по содержанию и ремонту автомобильных дорог общего пользования местного значения и сооружений на них,  дворовых территорий </t>
  </si>
  <si>
    <t>Задача "Реализация регионального проекта "Безопасность дорожного движения" в рамках нацинального проекта "Безопасные и качественные автомобильные дороги"</t>
  </si>
  <si>
    <t>103R300000</t>
  </si>
  <si>
    <t>103R311090</t>
  </si>
  <si>
    <t>103R3S1090</t>
  </si>
  <si>
    <t>Задача "Капитальный ремонт и ремонт автомобильных дорог общего пользования местного значения, дворовых территорий"</t>
  </si>
  <si>
    <t>Капитальный ремонт и ремонт улично-дорожной сети</t>
  </si>
  <si>
    <t>10303S1050</t>
  </si>
  <si>
    <t>Ремонт дворовых территорий многоквартирных домов, проездов к дворовым территориям многоквартирных домов населенных пунктов</t>
  </si>
  <si>
    <t>10303S1020</t>
  </si>
  <si>
    <t>0501</t>
  </si>
  <si>
    <t>Жилищное хозяйство</t>
  </si>
  <si>
    <t>Муниципальная программа "Жилищно-коммунальное хозяйство и дорожная деятельность на территории Андреапольского муниципального округа" на 2020-2022 годы</t>
  </si>
  <si>
    <t>Подпрограмма "Жилищно-коммунальное хозяйство"</t>
  </si>
  <si>
    <t>Задача Развитие жилищного хозяйства</t>
  </si>
  <si>
    <t>Содержание и текущий ремонт муниципального жилищного фонда</t>
  </si>
  <si>
    <t>101012010Б</t>
  </si>
  <si>
    <t>101012020Б</t>
  </si>
  <si>
    <t>Перечисление взносов на капитальный ремонт в целях формирования Фонда капитального ремонта</t>
  </si>
  <si>
    <t>101022020Б</t>
  </si>
  <si>
    <t>Мероприятия, направленные на обеспечение водоснабжением населенных пунктов</t>
  </si>
  <si>
    <t>101022010Б</t>
  </si>
  <si>
    <t>Задача Обеспечение надежности функционирования объектов коммунальной инфраструктуры</t>
  </si>
  <si>
    <t>Содержание и ремонт объектов газоснабжения</t>
  </si>
  <si>
    <t>Подпрограмма "Благоустройство территорий"</t>
  </si>
  <si>
    <t xml:space="preserve"> Содержание и ремонт объектов благоустройства, озеленение территорий</t>
  </si>
  <si>
    <t>Задача Содержание, обустройство и проведение ремонтно-восстановительных работ объектов благоустройства</t>
  </si>
  <si>
    <t>Обеспечение уличного освещения</t>
  </si>
  <si>
    <t xml:space="preserve">Проведение работ по благоустройству территорий и содержанию мест захоронения (кладбищ)
</t>
  </si>
  <si>
    <t>0210300000</t>
  </si>
  <si>
    <t>021032010В</t>
  </si>
  <si>
    <t>(руб.)</t>
  </si>
  <si>
    <t>2021 год</t>
  </si>
  <si>
    <t>2022 год</t>
  </si>
  <si>
    <t>Предоставление субсидии на поддержку редакций районных газет</t>
  </si>
  <si>
    <t xml:space="preserve">                Предоставление субсидии на поддержку редакций районных газет</t>
  </si>
  <si>
    <t xml:space="preserve">            Подпрограмма "Закрепление кадров в  учреждениях Андреапольского муниципального округа"</t>
  </si>
  <si>
    <t xml:space="preserve">              Задача "Развитие инфраструктуры субъектов малого и среднего предпринимательства в Андреапольском муниципальном округе"</t>
  </si>
  <si>
    <t xml:space="preserve">            Подпрограмма " Устойчивое общественное развитие  Андреапольского муниципального округа"</t>
  </si>
  <si>
    <t>РАСПРЕДЕЛЕНИЕ БЮДЖЕТНЫХ АССИГНОВАНИЙ  БЮДЖЕТА
МО Андреапольский муниципальный округ Тверской области
по разделам, подразделам, целевым статьям (муниципальным программам и непрограммным направлениям деятельности), группам  видов расходов классификации расходов бюджетов на плановый период 2021-2022 годов</t>
  </si>
  <si>
    <t xml:space="preserve">                Обеспечение функционирования Финансового отдела Администрации Андреапольского муниципального округа Тверской области</t>
  </si>
  <si>
    <t xml:space="preserve">              Задача Обеспечение государственной регистрации актов гражданского состояния на территории Андреапольского муниципального округа Тверской области</t>
  </si>
  <si>
    <t xml:space="preserve">            Подпрограмма "Обеспечение деятельности Отдела образования Администрации Андреапольского муниципального округа Тверской области"</t>
  </si>
  <si>
    <t xml:space="preserve">                Обеспечение деятельности централизованной бухгалтерии  ОО Администрации Андреапольского муниципального округа</t>
  </si>
  <si>
    <t xml:space="preserve">                Обеспечение деятельности методического кабинета  ОО Администрации Андреапольского муниципального округа</t>
  </si>
  <si>
    <t xml:space="preserve">          Муниципальная программа "Обеспечение правопорядка и безопасности населения Андреапольского муниципального округа Тверской области" на 2020-2022 годы</t>
  </si>
  <si>
    <t xml:space="preserve">            Подпрограмма "Организация деятельности административной комиссии Андреапольского муниципального округа"</t>
  </si>
  <si>
    <t xml:space="preserve">Муниципальная программа "Обеспечение правопорядка и безопасности населения Андреапольского муниципального округа Тверской области на 2020-2022 годы" </t>
  </si>
  <si>
    <t xml:space="preserve">            Подпрограмма "Обеспечение эффективного осуществления своих полномочий МКУ "Единая дежурно-диспетчерская служба Андреапольского муниципального округа Тверской области"</t>
  </si>
  <si>
    <t xml:space="preserve">              Задача "Обеспечение эффективного осуществления своих полномочий МКУ дежурно-диспетчерская служба Андреапольского муниципального округа Тверской области"</t>
  </si>
  <si>
    <t xml:space="preserve">                Обеспечение деятельности МКУ "Единая дежурно-диспетчерская служба Андреапольского муниципального округа Тверской области"</t>
  </si>
  <si>
    <t xml:space="preserve">              Задача   «Обеспечение деятельности централизованной бухгалтерии ОО Администрации Андреапольского муниципального округа»</t>
  </si>
  <si>
    <t xml:space="preserve">                Библиотечное обслуживание населения в Андреапольском муниципальном округе МУ «Андреапольская централизованная библиотечная система»</t>
  </si>
  <si>
    <t xml:space="preserve">                Организация музейного обслуживания в Андреапольском муниципальном округе МКУК «Андреапольский краеведческий музей им. Э.Э.Шимкевича»</t>
  </si>
  <si>
    <t xml:space="preserve">                Создание условий для занятий творческой деятельностью на непрофессиональной (любительской) основе в Андреапольском муниципальном округе МБУК "Андреапольский Дом культуры"</t>
  </si>
  <si>
    <t xml:space="preserve">              Обеспечение деятельности Отдела   культуры Администрации Андреапольского муниципального округа Тверской области</t>
  </si>
  <si>
    <t xml:space="preserve">            Подпрограмма "Организация деятельности Муниципального казенного учреждения "Централизованная бухгалтерия" Андреапольского муниципального округа Тверской области"</t>
  </si>
  <si>
    <t xml:space="preserve">              Задача Создание условий для устойчивого функционирования Муниципального казенного учреждения "Централизованная бухгалтерия" Андреапольского муниципального округа Тверской области"</t>
  </si>
  <si>
    <t xml:space="preserve">                Финансовое обеспечение деятельности Муниципального казенного учреждения "Централизованная бухгалтерия" Андреапольского муниципального округа Тверской области"</t>
  </si>
  <si>
    <t>102012010Б</t>
  </si>
  <si>
    <t>102012020Б</t>
  </si>
  <si>
    <t>102022010Б</t>
  </si>
  <si>
    <t xml:space="preserve">                Организация и проведение  конкурсов</t>
  </si>
  <si>
    <t xml:space="preserve">                Организация и проведение  местных мероприятий</t>
  </si>
  <si>
    <t xml:space="preserve">                Укрепление материально-технической базы физической культуры и спорта в Андреапольском муниципальном округе</t>
  </si>
  <si>
    <t xml:space="preserve">              Задача "Обеспечение деятельности  методического кабинета ОО Администрации Андреапольского муниципального округа"</t>
  </si>
  <si>
    <t xml:space="preserve">                Создание условий для предоставления транспортных услуг населению и организация транспортного обслуживания населения в части организации проезда учащихся и (или) студентов, обучающихся по очной форме обучения в общеобразовательных учреждениях  расположенных на территории Андреапольского муниципального округа Тверской области, на пригородных и (или) городских маршрутах наземного пассажирского транспорта общего пользования ( кроме железнодорожного,водного транспорта и такси, включая маршрутные)</t>
  </si>
  <si>
    <t xml:space="preserve">              Задача "Содействие развитию системы дошкольного образования в Андреапольском муниципальном округе"</t>
  </si>
  <si>
    <t xml:space="preserve">            Расходы на обеспечение деятельности законодательных органов государственной (муниципальной) власти Тверской области и государственных (муниципальных) органов Тверской области, не включенные в муниципальные программы </t>
  </si>
  <si>
    <t>Поощрение талантливой молодежи округа</t>
  </si>
  <si>
    <t>Другие вопросы в области социальной политики</t>
  </si>
  <si>
    <t>0780200000</t>
  </si>
  <si>
    <t xml:space="preserve">              Задача "Создание условий для устойчивого функционирования учреждений по работе с территориями муниципального округа"</t>
  </si>
  <si>
    <t>078022010С</t>
  </si>
  <si>
    <t>Финансовое обеспечение деятельности Управления сельскими территориями Андреапольского муниципального округа Тверской области</t>
  </si>
  <si>
    <t>078022020Г</t>
  </si>
  <si>
    <t>Финансовое обеспечение выполнения муниципального задания бюджетными учреждениями по работе с территориями Андреапольского муниципального округа</t>
  </si>
  <si>
    <t>0710259302</t>
  </si>
  <si>
    <t xml:space="preserve">                Информирование населения  о деятельности органов местного самоуправления Андреапольского муниципального округа, основных направлениях социально-экономического развития через электронные и печатные средства массвой информации</t>
  </si>
  <si>
    <t>Задача "Улучшение санитарного и эстетического состояния территории"</t>
  </si>
  <si>
    <t>Организация и проведение торжественных  мероприятий ко дню Победы в Великой Отечественной войне</t>
  </si>
  <si>
    <t>Организация и проведение торжественных  мероприятий, посвященных  окончанию боевых действий в Афганистане</t>
  </si>
  <si>
    <t>Оказание содействия Андреапольской  общественной организации ветеранов (пенсионеров) войны, труда, Вооруженных сил и правоохранительных органов</t>
  </si>
  <si>
    <t>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округа  в части обеспечения подвоза учащихся, проживающих в сельской местности, к месту обучения и обратно</t>
  </si>
  <si>
    <t xml:space="preserve">              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округа в части обеспечения подвоза учащихся, проживающих в сельской местности, к месту обучения и обратно</t>
  </si>
  <si>
    <t>0120110440</t>
  </si>
  <si>
    <t>Укрепление материально-технической базы муниципальных общеобразовательных организаций</t>
  </si>
  <si>
    <t>102F200000</t>
  </si>
  <si>
    <t>Задача "Формирование современной городской среды"</t>
  </si>
  <si>
    <t>102F255550</t>
  </si>
  <si>
    <t>Реализация программ формирования современной городской среды</t>
  </si>
  <si>
    <t>Приложение № 11 к решению Думы Андреапольского                       муниципального округа от 15.10.2020 г. № 174</t>
  </si>
  <si>
    <t>01201S0440</t>
  </si>
</sst>
</file>

<file path=xl/styles.xml><?xml version="1.0" encoding="utf-8"?>
<styleSheet xmlns="http://schemas.openxmlformats.org/spreadsheetml/2006/main">
  <fonts count="13">
    <font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scheme val="minor"/>
    </font>
    <font>
      <b/>
      <sz val="10"/>
      <name val="Arial Cyr"/>
      <family val="2"/>
    </font>
    <font>
      <sz val="10"/>
      <name val="Arial Cyr"/>
      <charset val="204"/>
    </font>
    <font>
      <sz val="10"/>
      <name val="Arial Cyr"/>
      <family val="2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69">
    <xf numFmtId="0" fontId="0" fillId="0" borderId="0"/>
    <xf numFmtId="0" fontId="2" fillId="0" borderId="1">
      <alignment horizontal="center" vertical="center" wrapText="1"/>
    </xf>
    <xf numFmtId="0" fontId="2" fillId="0" borderId="0"/>
    <xf numFmtId="0" fontId="2" fillId="0" borderId="1">
      <alignment horizontal="center" vertical="center" wrapText="1"/>
    </xf>
    <xf numFmtId="1" fontId="2" fillId="0" borderId="1">
      <alignment horizontal="center" vertical="top" shrinkToFi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3" fillId="0" borderId="1">
      <alignment horizontal="left"/>
    </xf>
    <xf numFmtId="0" fontId="2" fillId="0" borderId="1">
      <alignment horizontal="center" vertical="center" wrapText="1"/>
    </xf>
    <xf numFmtId="4" fontId="3" fillId="2" borderId="1">
      <alignment horizontal="right" vertical="top" shrinkToFit="1"/>
    </xf>
    <xf numFmtId="0" fontId="2" fillId="0" borderId="0">
      <alignment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0">
      <alignment horizontal="left" wrapText="1"/>
    </xf>
    <xf numFmtId="10" fontId="3" fillId="2" borderId="1">
      <alignment horizontal="right" vertical="top" shrinkToFit="1"/>
    </xf>
    <xf numFmtId="0" fontId="4" fillId="0" borderId="0">
      <alignment horizontal="center" wrapText="1"/>
    </xf>
    <xf numFmtId="0" fontId="4" fillId="0" borderId="0">
      <alignment horizontal="center"/>
    </xf>
    <xf numFmtId="0" fontId="2" fillId="0" borderId="0">
      <alignment horizontal="right"/>
    </xf>
    <xf numFmtId="0" fontId="3" fillId="0" borderId="1">
      <alignment vertical="top" wrapText="1"/>
    </xf>
    <xf numFmtId="4" fontId="3" fillId="3" borderId="1">
      <alignment horizontal="right" vertical="top" shrinkToFit="1"/>
    </xf>
    <xf numFmtId="10" fontId="3" fillId="3" borderId="1">
      <alignment horizontal="right" vertical="top" shrinkToFi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4" borderId="0"/>
    <xf numFmtId="1" fontId="2" fillId="0" borderId="1">
      <alignment horizontal="left" vertical="top" wrapText="1" indent="2"/>
    </xf>
    <xf numFmtId="0" fontId="2" fillId="4" borderId="0">
      <alignment shrinkToFit="1"/>
    </xf>
    <xf numFmtId="4" fontId="2" fillId="0" borderId="1">
      <alignment horizontal="right" vertical="top" shrinkToFit="1"/>
    </xf>
    <xf numFmtId="10" fontId="2" fillId="0" borderId="1">
      <alignment horizontal="right" vertical="top" shrinkToFit="1"/>
    </xf>
    <xf numFmtId="0" fontId="2" fillId="0" borderId="0">
      <alignment vertical="top"/>
    </xf>
    <xf numFmtId="0" fontId="2" fillId="4" borderId="0">
      <alignment horizontal="center"/>
    </xf>
    <xf numFmtId="0" fontId="2" fillId="4" borderId="0">
      <alignment horizontal="left"/>
    </xf>
    <xf numFmtId="0" fontId="2" fillId="0" borderId="1">
      <alignment horizontal="center" vertical="center" wrapText="1"/>
    </xf>
    <xf numFmtId="0" fontId="3" fillId="0" borderId="1">
      <alignment horizontal="left"/>
    </xf>
    <xf numFmtId="0" fontId="2" fillId="0" borderId="1">
      <alignment horizontal="center" vertical="center" wrapText="1"/>
    </xf>
    <xf numFmtId="4" fontId="3" fillId="2" borderId="1">
      <alignment horizontal="right" vertical="top" shrinkToFit="1"/>
    </xf>
    <xf numFmtId="0" fontId="2" fillId="0" borderId="0">
      <alignment wrapText="1"/>
    </xf>
    <xf numFmtId="0" fontId="2" fillId="0" borderId="1">
      <alignment horizontal="center" vertical="center" wrapText="1"/>
    </xf>
    <xf numFmtId="0" fontId="2" fillId="0" borderId="0">
      <alignment horizontal="left" wrapText="1"/>
    </xf>
    <xf numFmtId="10" fontId="3" fillId="2" borderId="1">
      <alignment horizontal="right" vertical="top" shrinkToFit="1"/>
    </xf>
    <xf numFmtId="0" fontId="4" fillId="0" borderId="0">
      <alignment horizontal="center" wrapText="1"/>
    </xf>
    <xf numFmtId="0" fontId="4" fillId="0" borderId="0">
      <alignment horizontal="center"/>
    </xf>
    <xf numFmtId="0" fontId="2" fillId="0" borderId="0">
      <alignment horizontal="right"/>
    </xf>
    <xf numFmtId="0" fontId="3" fillId="0" borderId="1">
      <alignment vertical="top" wrapText="1"/>
    </xf>
    <xf numFmtId="4" fontId="3" fillId="3" borderId="1">
      <alignment horizontal="right" vertical="top" shrinkToFit="1"/>
    </xf>
    <xf numFmtId="10" fontId="3" fillId="3" borderId="1">
      <alignment horizontal="right" vertical="top" shrinkToFit="1"/>
    </xf>
    <xf numFmtId="4" fontId="2" fillId="0" borderId="1">
      <alignment horizontal="right" vertical="top" shrinkToFit="1"/>
    </xf>
    <xf numFmtId="10" fontId="2" fillId="0" borderId="1">
      <alignment horizontal="right" vertical="top" shrinkToFit="1"/>
    </xf>
    <xf numFmtId="0" fontId="2" fillId="0" borderId="0">
      <alignment vertical="top"/>
    </xf>
    <xf numFmtId="0" fontId="2" fillId="4" borderId="0">
      <alignment horizontal="center"/>
    </xf>
    <xf numFmtId="0" fontId="2" fillId="4" borderId="0">
      <alignment horizontal="left"/>
    </xf>
  </cellStyleXfs>
  <cellXfs count="89">
    <xf numFmtId="0" fontId="0" fillId="0" borderId="0" xfId="0"/>
    <xf numFmtId="0" fontId="0" fillId="0" borderId="0" xfId="0" applyProtection="1">
      <protection locked="0"/>
    </xf>
    <xf numFmtId="0" fontId="2" fillId="0" borderId="0" xfId="2" applyNumberFormat="1" applyProtection="1"/>
    <xf numFmtId="1" fontId="2" fillId="0" borderId="1" xfId="4" applyNumberFormat="1" applyProtection="1">
      <alignment horizontal="center" vertical="top" shrinkToFit="1"/>
    </xf>
    <xf numFmtId="1" fontId="2" fillId="0" borderId="1" xfId="4" applyProtection="1">
      <alignment horizontal="center" vertical="top" shrinkToFit="1"/>
    </xf>
    <xf numFmtId="4" fontId="3" fillId="3" borderId="1" xfId="35" applyProtection="1">
      <alignment horizontal="right" vertical="top" shrinkToFit="1"/>
    </xf>
    <xf numFmtId="10" fontId="3" fillId="3" borderId="1" xfId="36" applyProtection="1">
      <alignment horizontal="right" vertical="top" shrinkToFit="1"/>
    </xf>
    <xf numFmtId="4" fontId="3" fillId="2" borderId="1" xfId="16" applyProtection="1">
      <alignment horizontal="right" vertical="top" shrinkToFit="1"/>
    </xf>
    <xf numFmtId="10" fontId="3" fillId="2" borderId="1" xfId="30" applyProtection="1">
      <alignment horizontal="right" vertical="top" shrinkToFit="1"/>
    </xf>
    <xf numFmtId="0" fontId="2" fillId="0" borderId="0" xfId="29" applyNumberFormat="1" applyProtection="1">
      <alignment horizontal="left" wrapText="1"/>
    </xf>
    <xf numFmtId="0" fontId="6" fillId="0" borderId="0" xfId="0" applyFont="1" applyProtection="1">
      <protection locked="0"/>
    </xf>
    <xf numFmtId="0" fontId="3" fillId="0" borderId="1" xfId="5" applyNumberFormat="1" applyFont="1" applyProtection="1">
      <alignment horizontal="center" vertical="center" wrapText="1"/>
    </xf>
    <xf numFmtId="0" fontId="3" fillId="0" borderId="1" xfId="6" applyNumberFormat="1" applyFont="1" applyProtection="1">
      <alignment horizontal="center" vertical="center" wrapText="1"/>
    </xf>
    <xf numFmtId="0" fontId="3" fillId="0" borderId="1" xfId="7" applyNumberFormat="1" applyFont="1" applyProtection="1">
      <alignment horizontal="center" vertical="center" wrapText="1"/>
    </xf>
    <xf numFmtId="0" fontId="3" fillId="0" borderId="1" xfId="8" applyNumberFormat="1" applyFont="1" applyProtection="1">
      <alignment horizontal="center" vertical="center" wrapText="1"/>
    </xf>
    <xf numFmtId="0" fontId="3" fillId="0" borderId="1" xfId="9" applyNumberFormat="1" applyFont="1" applyProtection="1">
      <alignment horizontal="center" vertical="center" wrapText="1"/>
    </xf>
    <xf numFmtId="0" fontId="3" fillId="0" borderId="1" xfId="10" applyNumberFormat="1" applyFont="1" applyProtection="1">
      <alignment horizontal="center" vertical="center" wrapText="1"/>
    </xf>
    <xf numFmtId="0" fontId="3" fillId="0" borderId="1" xfId="11" applyNumberFormat="1" applyFont="1" applyProtection="1">
      <alignment horizontal="center" vertical="center" wrapText="1"/>
    </xf>
    <xf numFmtId="0" fontId="3" fillId="0" borderId="1" xfId="12" applyNumberFormat="1" applyFont="1" applyProtection="1">
      <alignment horizontal="center" vertical="center" wrapText="1"/>
    </xf>
    <xf numFmtId="0" fontId="3" fillId="0" borderId="1" xfId="13" applyNumberFormat="1" applyFont="1" applyProtection="1">
      <alignment horizontal="center" vertical="center" wrapText="1"/>
    </xf>
    <xf numFmtId="0" fontId="3" fillId="0" borderId="1" xfId="15" applyNumberFormat="1" applyFont="1" applyProtection="1">
      <alignment horizontal="center" vertical="center" wrapText="1"/>
    </xf>
    <xf numFmtId="49" fontId="2" fillId="0" borderId="1" xfId="4" applyNumberFormat="1" applyProtection="1">
      <alignment horizontal="center" vertical="top" shrinkToFit="1"/>
    </xf>
    <xf numFmtId="4" fontId="8" fillId="5" borderId="1" xfId="35" applyFont="1" applyFill="1" applyProtection="1">
      <alignment horizontal="right" vertical="top" shrinkToFit="1"/>
    </xf>
    <xf numFmtId="1" fontId="9" fillId="0" borderId="1" xfId="4" applyNumberFormat="1" applyFont="1" applyProtection="1">
      <alignment horizontal="center" vertical="top" shrinkToFit="1"/>
    </xf>
    <xf numFmtId="1" fontId="2" fillId="0" borderId="5" xfId="4" applyNumberFormat="1" applyBorder="1" applyProtection="1">
      <alignment horizontal="center" vertical="top" shrinkToFit="1"/>
    </xf>
    <xf numFmtId="1" fontId="2" fillId="0" borderId="5" xfId="4" applyBorder="1" applyProtection="1">
      <alignment horizontal="center" vertical="top" shrinkToFit="1"/>
    </xf>
    <xf numFmtId="4" fontId="3" fillId="3" borderId="5" xfId="35" applyBorder="1" applyProtection="1">
      <alignment horizontal="right" vertical="top" shrinkToFit="1"/>
    </xf>
    <xf numFmtId="1" fontId="2" fillId="0" borderId="6" xfId="4" applyNumberFormat="1" applyBorder="1" applyProtection="1">
      <alignment horizontal="center" vertical="top" shrinkToFit="1"/>
    </xf>
    <xf numFmtId="1" fontId="2" fillId="0" borderId="6" xfId="4" applyBorder="1" applyProtection="1">
      <alignment horizontal="center" vertical="top" shrinkToFit="1"/>
    </xf>
    <xf numFmtId="4" fontId="3" fillId="3" borderId="6" xfId="35" applyBorder="1" applyProtection="1">
      <alignment horizontal="right" vertical="top" shrinkToFit="1"/>
    </xf>
    <xf numFmtId="49" fontId="10" fillId="0" borderId="2" xfId="0" applyNumberFormat="1" applyFont="1" applyBorder="1" applyAlignment="1">
      <alignment horizontal="justify" vertical="top" wrapText="1"/>
    </xf>
    <xf numFmtId="0" fontId="10" fillId="0" borderId="2" xfId="0" applyFont="1" applyBorder="1" applyAlignment="1">
      <alignment horizontal="justify" vertical="top" wrapText="1"/>
    </xf>
    <xf numFmtId="1" fontId="2" fillId="0" borderId="2" xfId="4" applyNumberFormat="1" applyFont="1" applyBorder="1" applyProtection="1">
      <alignment horizontal="center" vertical="top" shrinkToFit="1"/>
    </xf>
    <xf numFmtId="1" fontId="2" fillId="0" borderId="2" xfId="4" applyFont="1" applyBorder="1" applyProtection="1">
      <alignment horizontal="center" vertical="top" shrinkToFit="1"/>
    </xf>
    <xf numFmtId="4" fontId="2" fillId="3" borderId="2" xfId="35" applyFont="1" applyBorder="1" applyProtection="1">
      <alignment horizontal="right" vertical="top" shrinkToFit="1"/>
    </xf>
    <xf numFmtId="0" fontId="0" fillId="0" borderId="0" xfId="0" applyProtection="1">
      <protection locked="0"/>
    </xf>
    <xf numFmtId="1" fontId="2" fillId="0" borderId="1" xfId="4" applyNumberFormat="1" applyProtection="1">
      <alignment horizontal="center" vertical="top" shrinkToFit="1"/>
    </xf>
    <xf numFmtId="4" fontId="11" fillId="5" borderId="1" xfId="16" applyFont="1" applyFill="1" applyProtection="1">
      <alignment horizontal="right" vertical="top" shrinkToFit="1"/>
    </xf>
    <xf numFmtId="1" fontId="2" fillId="0" borderId="2" xfId="4" applyNumberFormat="1" applyBorder="1" applyProtection="1">
      <alignment horizontal="center" vertical="top" shrinkToFit="1"/>
    </xf>
    <xf numFmtId="1" fontId="2" fillId="0" borderId="2" xfId="4" applyBorder="1" applyProtection="1">
      <alignment horizontal="center" vertical="top" shrinkToFit="1"/>
    </xf>
    <xf numFmtId="4" fontId="3" fillId="3" borderId="2" xfId="35" applyBorder="1" applyProtection="1">
      <alignment horizontal="right" vertical="top" shrinkToFit="1"/>
    </xf>
    <xf numFmtId="4" fontId="3" fillId="3" borderId="3" xfId="35" applyBorder="1" applyProtection="1">
      <alignment horizontal="right" vertical="top" shrinkToFit="1"/>
    </xf>
    <xf numFmtId="49" fontId="2" fillId="0" borderId="2" xfId="4" applyNumberFormat="1" applyBorder="1" applyProtection="1">
      <alignment horizontal="center" vertical="top" shrinkToFit="1"/>
    </xf>
    <xf numFmtId="49" fontId="9" fillId="0" borderId="1" xfId="4" applyNumberFormat="1" applyFont="1" applyProtection="1">
      <alignment horizontal="center" vertical="top" shrinkToFit="1"/>
    </xf>
    <xf numFmtId="1" fontId="9" fillId="0" borderId="1" xfId="4" applyFont="1" applyProtection="1">
      <alignment horizontal="center" vertical="top" shrinkToFit="1"/>
    </xf>
    <xf numFmtId="4" fontId="7" fillId="3" borderId="1" xfId="35" applyFont="1" applyProtection="1">
      <alignment horizontal="right" vertical="top" shrinkToFit="1"/>
    </xf>
    <xf numFmtId="0" fontId="9" fillId="5" borderId="1" xfId="34" applyNumberFormat="1" applyFont="1" applyFill="1" applyProtection="1">
      <alignment vertical="top" wrapText="1"/>
    </xf>
    <xf numFmtId="1" fontId="2" fillId="0" borderId="7" xfId="4" applyNumberFormat="1" applyBorder="1" applyProtection="1">
      <alignment horizontal="center" vertical="top" shrinkToFit="1"/>
    </xf>
    <xf numFmtId="1" fontId="2" fillId="0" borderId="7" xfId="4" applyBorder="1" applyProtection="1">
      <alignment horizontal="center" vertical="top" shrinkToFit="1"/>
    </xf>
    <xf numFmtId="4" fontId="3" fillId="3" borderId="7" xfId="35" applyBorder="1" applyProtection="1">
      <alignment horizontal="right" vertical="top" shrinkToFit="1"/>
    </xf>
    <xf numFmtId="1" fontId="2" fillId="0" borderId="0" xfId="4" applyNumberFormat="1" applyFont="1" applyBorder="1" applyProtection="1">
      <alignment horizontal="center" vertical="top" shrinkToFit="1"/>
    </xf>
    <xf numFmtId="1" fontId="2" fillId="0" borderId="0" xfId="4" applyFont="1" applyBorder="1" applyProtection="1">
      <alignment horizontal="center" vertical="top" shrinkToFit="1"/>
    </xf>
    <xf numFmtId="4" fontId="2" fillId="3" borderId="0" xfId="35" applyFont="1" applyBorder="1" applyProtection="1">
      <alignment horizontal="right" vertical="top" shrinkToFit="1"/>
    </xf>
    <xf numFmtId="0" fontId="10" fillId="5" borderId="2" xfId="0" applyFont="1" applyFill="1" applyBorder="1" applyAlignment="1">
      <alignment horizontal="justify" vertical="top" wrapText="1"/>
    </xf>
    <xf numFmtId="0" fontId="10" fillId="5" borderId="0" xfId="0" applyFont="1" applyFill="1" applyBorder="1" applyAlignment="1">
      <alignment horizontal="justify" vertical="top" wrapText="1"/>
    </xf>
    <xf numFmtId="0" fontId="12" fillId="5" borderId="2" xfId="0" applyFont="1" applyFill="1" applyBorder="1" applyAlignment="1">
      <alignment horizontal="justify" vertical="top" wrapText="1"/>
    </xf>
    <xf numFmtId="0" fontId="0" fillId="5" borderId="0" xfId="0" applyFont="1" applyFill="1" applyProtection="1">
      <protection locked="0"/>
    </xf>
    <xf numFmtId="0" fontId="11" fillId="5" borderId="1" xfId="1" applyNumberFormat="1" applyFont="1" applyFill="1" applyProtection="1">
      <alignment horizontal="center" vertical="center" wrapText="1"/>
    </xf>
    <xf numFmtId="0" fontId="9" fillId="5" borderId="5" xfId="34" applyNumberFormat="1" applyFont="1" applyFill="1" applyBorder="1" applyProtection="1">
      <alignment vertical="top" wrapText="1"/>
    </xf>
    <xf numFmtId="4" fontId="8" fillId="5" borderId="4" xfId="35" applyFont="1" applyFill="1" applyBorder="1" applyProtection="1">
      <alignment horizontal="right" vertical="top" shrinkToFit="1"/>
    </xf>
    <xf numFmtId="0" fontId="8" fillId="5" borderId="1" xfId="34" applyNumberFormat="1" applyFont="1" applyFill="1" applyProtection="1">
      <alignment vertical="top" wrapText="1"/>
    </xf>
    <xf numFmtId="4" fontId="9" fillId="5" borderId="1" xfId="35" applyFont="1" applyFill="1" applyProtection="1">
      <alignment horizontal="right" vertical="top" shrinkToFit="1"/>
    </xf>
    <xf numFmtId="0" fontId="8" fillId="5" borderId="1" xfId="61" applyNumberFormat="1" applyFont="1" applyFill="1" applyProtection="1">
      <alignment vertical="top" wrapText="1"/>
    </xf>
    <xf numFmtId="0" fontId="9" fillId="5" borderId="7" xfId="34" applyNumberFormat="1" applyFont="1" applyFill="1" applyBorder="1" applyProtection="1">
      <alignment vertical="top" wrapText="1"/>
    </xf>
    <xf numFmtId="0" fontId="9" fillId="5" borderId="6" xfId="34" applyNumberFormat="1" applyFont="1" applyFill="1" applyBorder="1" applyProtection="1">
      <alignment vertical="top" wrapText="1"/>
    </xf>
    <xf numFmtId="0" fontId="9" fillId="5" borderId="0" xfId="2" applyNumberFormat="1" applyFont="1" applyFill="1" applyProtection="1"/>
    <xf numFmtId="49" fontId="10" fillId="0" borderId="2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7" fillId="5" borderId="1" xfId="18" applyNumberFormat="1" applyFont="1" applyFill="1" applyAlignment="1" applyProtection="1">
      <alignment horizontal="center" vertical="center" wrapText="1"/>
    </xf>
    <xf numFmtId="0" fontId="3" fillId="0" borderId="1" xfId="19" applyNumberFormat="1" applyFont="1" applyAlignment="1" applyProtection="1">
      <alignment horizontal="center" vertical="center" wrapText="1"/>
    </xf>
    <xf numFmtId="0" fontId="3" fillId="0" borderId="1" xfId="20" applyNumberFormat="1" applyFont="1" applyAlignment="1" applyProtection="1">
      <alignment horizontal="center" vertical="center" wrapText="1"/>
    </xf>
    <xf numFmtId="0" fontId="3" fillId="0" borderId="1" xfId="21" applyNumberFormat="1" applyFont="1" applyAlignment="1" applyProtection="1">
      <alignment horizontal="center" vertical="center" wrapText="1"/>
    </xf>
    <xf numFmtId="0" fontId="3" fillId="0" borderId="1" xfId="22" applyNumberFormat="1" applyFont="1" applyAlignment="1" applyProtection="1">
      <alignment horizontal="center" vertical="center" wrapText="1"/>
    </xf>
    <xf numFmtId="0" fontId="3" fillId="0" borderId="1" xfId="23" applyNumberFormat="1" applyFont="1" applyAlignment="1" applyProtection="1">
      <alignment horizontal="center" vertical="center" wrapText="1"/>
    </xf>
    <xf numFmtId="0" fontId="3" fillId="0" borderId="1" xfId="24" applyNumberFormat="1" applyFont="1" applyAlignment="1" applyProtection="1">
      <alignment horizontal="center" vertical="center" wrapText="1"/>
    </xf>
    <xf numFmtId="0" fontId="3" fillId="0" borderId="1" xfId="25" applyNumberFormat="1" applyFont="1" applyAlignment="1" applyProtection="1">
      <alignment horizontal="center" vertical="center" wrapText="1"/>
    </xf>
    <xf numFmtId="0" fontId="3" fillId="0" borderId="1" xfId="26" applyNumberFormat="1" applyFont="1" applyAlignment="1" applyProtection="1">
      <alignment horizontal="center" vertical="center" wrapText="1"/>
    </xf>
    <xf numFmtId="0" fontId="3" fillId="0" borderId="1" xfId="27" applyNumberFormat="1" applyFont="1" applyAlignment="1" applyProtection="1">
      <alignment horizontal="center" vertical="center" wrapText="1"/>
    </xf>
    <xf numFmtId="0" fontId="3" fillId="0" borderId="1" xfId="28" applyNumberFormat="1" applyFont="1" applyAlignment="1" applyProtection="1">
      <alignment horizontal="center" vertical="center" wrapText="1"/>
    </xf>
    <xf numFmtId="0" fontId="3" fillId="0" borderId="3" xfId="28" applyNumberFormat="1" applyFont="1" applyBorder="1" applyAlignment="1" applyProtection="1">
      <alignment horizontal="center" vertical="center" wrapText="1"/>
    </xf>
    <xf numFmtId="4" fontId="3" fillId="2" borderId="3" xfId="16" applyBorder="1" applyProtection="1">
      <alignment horizontal="right" vertical="top" shrinkToFit="1"/>
    </xf>
    <xf numFmtId="0" fontId="3" fillId="0" borderId="2" xfId="2" applyNumberFormat="1" applyFont="1" applyBorder="1" applyAlignment="1" applyProtection="1">
      <alignment horizontal="center" vertical="center"/>
    </xf>
    <xf numFmtId="49" fontId="10" fillId="0" borderId="8" xfId="0" applyNumberFormat="1" applyFont="1" applyBorder="1" applyAlignment="1">
      <alignment horizontal="justify" vertical="top" wrapText="1"/>
    </xf>
    <xf numFmtId="0" fontId="2" fillId="0" borderId="0" xfId="29">
      <alignment horizontal="left" wrapText="1"/>
    </xf>
    <xf numFmtId="0" fontId="3" fillId="0" borderId="1" xfId="14">
      <alignment horizontal="left"/>
    </xf>
    <xf numFmtId="0" fontId="0" fillId="5" borderId="0" xfId="0" applyFill="1" applyAlignment="1" applyProtection="1">
      <alignment horizontal="right" wrapText="1"/>
      <protection locked="0"/>
    </xf>
    <xf numFmtId="0" fontId="0" fillId="5" borderId="0" xfId="0" applyFont="1" applyFill="1" applyAlignment="1">
      <alignment horizontal="right" wrapText="1"/>
    </xf>
    <xf numFmtId="0" fontId="0" fillId="0" borderId="0" xfId="0" applyAlignment="1"/>
    <xf numFmtId="0" fontId="5" fillId="0" borderId="0" xfId="0" applyFont="1" applyAlignment="1">
      <alignment horizontal="center" wrapText="1"/>
    </xf>
  </cellXfs>
  <cellStyles count="69">
    <cellStyle name="br" xfId="37"/>
    <cellStyle name="col" xfId="38"/>
    <cellStyle name="style0" xfId="39"/>
    <cellStyle name="td" xfId="40"/>
    <cellStyle name="tr" xfId="41"/>
    <cellStyle name="xl21" xfId="42"/>
    <cellStyle name="xl22" xfId="1"/>
    <cellStyle name="xl23" xfId="43"/>
    <cellStyle name="xl24" xfId="2"/>
    <cellStyle name="xl25" xfId="3"/>
    <cellStyle name="xl26" xfId="4"/>
    <cellStyle name="xl27" xfId="5"/>
    <cellStyle name="xl28" xfId="6"/>
    <cellStyle name="xl29" xfId="7"/>
    <cellStyle name="xl30" xfId="8"/>
    <cellStyle name="xl31" xfId="9"/>
    <cellStyle name="xl32" xfId="10"/>
    <cellStyle name="xl33" xfId="44"/>
    <cellStyle name="xl34" xfId="11"/>
    <cellStyle name="xl35" xfId="12"/>
    <cellStyle name="xl36" xfId="13"/>
    <cellStyle name="xl37" xfId="14"/>
    <cellStyle name="xl37 2" xfId="50"/>
    <cellStyle name="xl38" xfId="15"/>
    <cellStyle name="xl38 2" xfId="51"/>
    <cellStyle name="xl39" xfId="45"/>
    <cellStyle name="xl39 2" xfId="52"/>
    <cellStyle name="xl40" xfId="16"/>
    <cellStyle name="xl40 2" xfId="64"/>
    <cellStyle name="xl41" xfId="17"/>
    <cellStyle name="xl41 2" xfId="53"/>
    <cellStyle name="xl42" xfId="18"/>
    <cellStyle name="xl42 2" xfId="54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3 2" xfId="55"/>
    <cellStyle name="xl54" xfId="46"/>
    <cellStyle name="xl54 2" xfId="56"/>
    <cellStyle name="xl55" xfId="30"/>
    <cellStyle name="xl55 2" xfId="65"/>
    <cellStyle name="xl56" xfId="31"/>
    <cellStyle name="xl56 2" xfId="57"/>
    <cellStyle name="xl57" xfId="32"/>
    <cellStyle name="xl57 2" xfId="58"/>
    <cellStyle name="xl58" xfId="33"/>
    <cellStyle name="xl58 2" xfId="59"/>
    <cellStyle name="xl59" xfId="47"/>
    <cellStyle name="xl59 2" xfId="60"/>
    <cellStyle name="xl60" xfId="34"/>
    <cellStyle name="xl60 2" xfId="66"/>
    <cellStyle name="xl61" xfId="48"/>
    <cellStyle name="xl61 2" xfId="61"/>
    <cellStyle name="xl62" xfId="49"/>
    <cellStyle name="xl62 2" xfId="67"/>
    <cellStyle name="xl63" xfId="35"/>
    <cellStyle name="xl63 2" xfId="68"/>
    <cellStyle name="xl64" xfId="36"/>
    <cellStyle name="xl64 2" xfId="62"/>
    <cellStyle name="xl65" xfId="6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M416"/>
  <sheetViews>
    <sheetView showGridLines="0" tabSelected="1" zoomScaleNormal="100" zoomScaleSheetLayoutView="100" workbookViewId="0">
      <pane ySplit="4" topLeftCell="A318" activePane="bottomLeft" state="frozen"/>
      <selection pane="bottomLeft" activeCell="L222" sqref="L222"/>
    </sheetView>
  </sheetViews>
  <sheetFormatPr defaultRowHeight="15"/>
  <cols>
    <col min="1" max="1" width="7.7109375" style="1" customWidth="1"/>
    <col min="2" max="2" width="12.28515625" style="1" customWidth="1"/>
    <col min="3" max="3" width="7.7109375" style="1" customWidth="1"/>
    <col min="4" max="10" width="9.140625" style="1" hidden="1" customWidth="1"/>
    <col min="11" max="11" width="40" style="56" customWidth="1"/>
    <col min="12" max="12" width="14.7109375" style="56" customWidth="1"/>
    <col min="13" max="38" width="9.140625" style="1" hidden="1" customWidth="1"/>
    <col min="39" max="39" width="14.85546875" style="1" customWidth="1"/>
    <col min="40" max="16384" width="9.140625" style="1"/>
  </cols>
  <sheetData>
    <row r="1" spans="1:39" ht="39" customHeight="1">
      <c r="K1" s="85" t="s">
        <v>479</v>
      </c>
      <c r="L1" s="86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</row>
    <row r="2" spans="1:39" ht="93.75" customHeight="1">
      <c r="A2" s="88" t="s">
        <v>427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</row>
    <row r="3" spans="1:39" s="35" customFormat="1" ht="30.75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 t="s">
        <v>419</v>
      </c>
    </row>
    <row r="4" spans="1:39" s="10" customFormat="1" ht="26.25" customHeight="1">
      <c r="A4" s="11" t="s">
        <v>255</v>
      </c>
      <c r="B4" s="12" t="s">
        <v>257</v>
      </c>
      <c r="C4" s="13" t="s">
        <v>256</v>
      </c>
      <c r="D4" s="14" t="s">
        <v>1</v>
      </c>
      <c r="E4" s="15" t="s">
        <v>1</v>
      </c>
      <c r="F4" s="16" t="s">
        <v>1</v>
      </c>
      <c r="G4" s="17" t="s">
        <v>1</v>
      </c>
      <c r="H4" s="18" t="s">
        <v>1</v>
      </c>
      <c r="I4" s="19" t="s">
        <v>1</v>
      </c>
      <c r="J4" s="20" t="s">
        <v>1</v>
      </c>
      <c r="K4" s="57" t="s">
        <v>0</v>
      </c>
      <c r="L4" s="68" t="s">
        <v>420</v>
      </c>
      <c r="M4" s="69" t="s">
        <v>1</v>
      </c>
      <c r="N4" s="70" t="s">
        <v>1</v>
      </c>
      <c r="O4" s="71" t="s">
        <v>1</v>
      </c>
      <c r="P4" s="72" t="s">
        <v>1</v>
      </c>
      <c r="Q4" s="73" t="s">
        <v>1</v>
      </c>
      <c r="R4" s="74" t="s">
        <v>1</v>
      </c>
      <c r="S4" s="75" t="s">
        <v>1</v>
      </c>
      <c r="T4" s="76" t="s">
        <v>1</v>
      </c>
      <c r="U4" s="77" t="s">
        <v>1</v>
      </c>
      <c r="V4" s="78" t="s">
        <v>1</v>
      </c>
      <c r="W4" s="78" t="s">
        <v>1</v>
      </c>
      <c r="X4" s="78" t="s">
        <v>1</v>
      </c>
      <c r="Y4" s="78" t="s">
        <v>1</v>
      </c>
      <c r="Z4" s="78" t="s">
        <v>1</v>
      </c>
      <c r="AA4" s="78" t="s">
        <v>1</v>
      </c>
      <c r="AB4" s="78" t="s">
        <v>1</v>
      </c>
      <c r="AC4" s="78" t="s">
        <v>1</v>
      </c>
      <c r="AD4" s="78" t="s">
        <v>1</v>
      </c>
      <c r="AE4" s="78" t="s">
        <v>1</v>
      </c>
      <c r="AF4" s="78" t="s">
        <v>1</v>
      </c>
      <c r="AG4" s="78" t="s">
        <v>1</v>
      </c>
      <c r="AH4" s="78" t="s">
        <v>1</v>
      </c>
      <c r="AI4" s="78" t="s">
        <v>1</v>
      </c>
      <c r="AJ4" s="78" t="s">
        <v>1</v>
      </c>
      <c r="AK4" s="78" t="s">
        <v>1</v>
      </c>
      <c r="AL4" s="79" t="s">
        <v>1</v>
      </c>
      <c r="AM4" s="81" t="s">
        <v>421</v>
      </c>
    </row>
    <row r="5" spans="1:39" ht="25.5">
      <c r="A5" s="3" t="s">
        <v>5</v>
      </c>
      <c r="B5" s="3" t="s">
        <v>2</v>
      </c>
      <c r="C5" s="3" t="s">
        <v>3</v>
      </c>
      <c r="D5" s="3" t="s">
        <v>3</v>
      </c>
      <c r="E5" s="4"/>
      <c r="F5" s="4"/>
      <c r="G5" s="4"/>
      <c r="H5" s="4"/>
      <c r="I5" s="4"/>
      <c r="J5" s="5">
        <v>0</v>
      </c>
      <c r="K5" s="46" t="s">
        <v>4</v>
      </c>
      <c r="L5" s="22">
        <f>L6+L12+L25+L31+L42+L47</f>
        <v>39772717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19948888</v>
      </c>
      <c r="AI5" s="6">
        <v>0</v>
      </c>
      <c r="AJ5" s="5">
        <v>0</v>
      </c>
      <c r="AK5" s="6">
        <v>0</v>
      </c>
      <c r="AL5" s="41">
        <v>0</v>
      </c>
      <c r="AM5" s="22">
        <f>AM6+AM12+AM25+AM31+AM42+AM47</f>
        <v>39045617</v>
      </c>
    </row>
    <row r="6" spans="1:39" s="35" customFormat="1" ht="38.25">
      <c r="A6" s="21" t="s">
        <v>253</v>
      </c>
      <c r="B6" s="36" t="s">
        <v>2</v>
      </c>
      <c r="C6" s="36" t="s">
        <v>3</v>
      </c>
      <c r="D6" s="36"/>
      <c r="E6" s="4"/>
      <c r="F6" s="4"/>
      <c r="G6" s="4"/>
      <c r="H6" s="4"/>
      <c r="I6" s="4"/>
      <c r="J6" s="5"/>
      <c r="K6" s="46" t="s">
        <v>274</v>
      </c>
      <c r="L6" s="22">
        <v>1531200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6"/>
      <c r="AJ6" s="5"/>
      <c r="AK6" s="6"/>
      <c r="AL6" s="41"/>
      <c r="AM6" s="22">
        <v>1531200</v>
      </c>
    </row>
    <row r="7" spans="1:39" s="35" customFormat="1" ht="51">
      <c r="A7" s="21" t="s">
        <v>253</v>
      </c>
      <c r="B7" s="24" t="s">
        <v>17</v>
      </c>
      <c r="C7" s="24" t="s">
        <v>3</v>
      </c>
      <c r="D7" s="24" t="s">
        <v>3</v>
      </c>
      <c r="E7" s="25"/>
      <c r="F7" s="25"/>
      <c r="G7" s="25"/>
      <c r="H7" s="25"/>
      <c r="I7" s="25"/>
      <c r="J7" s="26">
        <v>0</v>
      </c>
      <c r="K7" s="58" t="s">
        <v>315</v>
      </c>
      <c r="L7" s="22">
        <v>1531200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6"/>
      <c r="AJ7" s="5"/>
      <c r="AK7" s="6"/>
      <c r="AL7" s="41"/>
      <c r="AM7" s="22">
        <v>1531200</v>
      </c>
    </row>
    <row r="8" spans="1:39" s="35" customFormat="1">
      <c r="A8" s="21" t="s">
        <v>253</v>
      </c>
      <c r="B8" s="36" t="s">
        <v>19</v>
      </c>
      <c r="C8" s="36" t="s">
        <v>3</v>
      </c>
      <c r="D8" s="36" t="s">
        <v>3</v>
      </c>
      <c r="E8" s="4"/>
      <c r="F8" s="4"/>
      <c r="G8" s="4"/>
      <c r="H8" s="4"/>
      <c r="I8" s="4"/>
      <c r="J8" s="5">
        <v>0</v>
      </c>
      <c r="K8" s="46" t="s">
        <v>18</v>
      </c>
      <c r="L8" s="22">
        <v>1531200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6"/>
      <c r="AJ8" s="5"/>
      <c r="AK8" s="6"/>
      <c r="AL8" s="41"/>
      <c r="AM8" s="22">
        <v>1531200</v>
      </c>
    </row>
    <row r="9" spans="1:39" s="35" customFormat="1" ht="38.25">
      <c r="A9" s="21" t="s">
        <v>253</v>
      </c>
      <c r="B9" s="36" t="s">
        <v>21</v>
      </c>
      <c r="C9" s="36" t="s">
        <v>3</v>
      </c>
      <c r="D9" s="36" t="s">
        <v>3</v>
      </c>
      <c r="E9" s="4"/>
      <c r="F9" s="4"/>
      <c r="G9" s="4"/>
      <c r="H9" s="4"/>
      <c r="I9" s="4"/>
      <c r="J9" s="5">
        <v>0</v>
      </c>
      <c r="K9" s="46" t="s">
        <v>20</v>
      </c>
      <c r="L9" s="22">
        <v>1531200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6"/>
      <c r="AJ9" s="5"/>
      <c r="AK9" s="6"/>
      <c r="AL9" s="41"/>
      <c r="AM9" s="22">
        <v>1531200</v>
      </c>
    </row>
    <row r="10" spans="1:39" s="35" customFormat="1" ht="25.5">
      <c r="A10" s="21" t="s">
        <v>253</v>
      </c>
      <c r="B10" s="36" t="s">
        <v>275</v>
      </c>
      <c r="C10" s="36" t="s">
        <v>3</v>
      </c>
      <c r="D10" s="36" t="s">
        <v>3</v>
      </c>
      <c r="E10" s="4"/>
      <c r="F10" s="4"/>
      <c r="G10" s="4"/>
      <c r="H10" s="4"/>
      <c r="I10" s="4"/>
      <c r="J10" s="5">
        <v>0</v>
      </c>
      <c r="K10" s="46" t="s">
        <v>254</v>
      </c>
      <c r="L10" s="22">
        <v>1531200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6"/>
      <c r="AJ10" s="5"/>
      <c r="AK10" s="6"/>
      <c r="AL10" s="41"/>
      <c r="AM10" s="22">
        <v>1531200</v>
      </c>
    </row>
    <row r="11" spans="1:39" s="35" customFormat="1" ht="76.5">
      <c r="A11" s="21" t="s">
        <v>253</v>
      </c>
      <c r="B11" s="36" t="s">
        <v>275</v>
      </c>
      <c r="C11" s="36" t="s">
        <v>14</v>
      </c>
      <c r="D11" s="36" t="s">
        <v>3</v>
      </c>
      <c r="E11" s="4"/>
      <c r="F11" s="4"/>
      <c r="G11" s="4"/>
      <c r="H11" s="4"/>
      <c r="I11" s="4"/>
      <c r="J11" s="5">
        <v>0</v>
      </c>
      <c r="K11" s="46" t="s">
        <v>13</v>
      </c>
      <c r="L11" s="22">
        <v>1531200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6"/>
      <c r="AJ11" s="5"/>
      <c r="AK11" s="6"/>
      <c r="AL11" s="41"/>
      <c r="AM11" s="22">
        <v>1531200</v>
      </c>
    </row>
    <row r="12" spans="1:39" ht="63.75">
      <c r="A12" s="3" t="s">
        <v>7</v>
      </c>
      <c r="B12" s="3" t="s">
        <v>2</v>
      </c>
      <c r="C12" s="3" t="s">
        <v>3</v>
      </c>
      <c r="D12" s="3" t="s">
        <v>3</v>
      </c>
      <c r="E12" s="4"/>
      <c r="F12" s="4"/>
      <c r="G12" s="4"/>
      <c r="H12" s="4"/>
      <c r="I12" s="4"/>
      <c r="J12" s="5">
        <v>0</v>
      </c>
      <c r="K12" s="46" t="s">
        <v>6</v>
      </c>
      <c r="L12" s="22">
        <f>L13+L20</f>
        <v>19529281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15877510</v>
      </c>
      <c r="AI12" s="6">
        <v>0</v>
      </c>
      <c r="AJ12" s="5">
        <v>0</v>
      </c>
      <c r="AK12" s="6">
        <v>0</v>
      </c>
      <c r="AL12" s="41">
        <v>0</v>
      </c>
      <c r="AM12" s="22">
        <f>AM13+AM20</f>
        <v>19529281</v>
      </c>
    </row>
    <row r="13" spans="1:39" ht="38.25">
      <c r="A13" s="3" t="s">
        <v>7</v>
      </c>
      <c r="B13" s="3" t="s">
        <v>8</v>
      </c>
      <c r="C13" s="3" t="s">
        <v>3</v>
      </c>
      <c r="D13" s="3" t="s">
        <v>3</v>
      </c>
      <c r="E13" s="4"/>
      <c r="F13" s="4"/>
      <c r="G13" s="4"/>
      <c r="H13" s="4"/>
      <c r="I13" s="4"/>
      <c r="J13" s="5">
        <v>0</v>
      </c>
      <c r="K13" s="46" t="s">
        <v>316</v>
      </c>
      <c r="L13" s="22">
        <f>L14</f>
        <v>335200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329100</v>
      </c>
      <c r="AI13" s="6">
        <v>0</v>
      </c>
      <c r="AJ13" s="5">
        <v>0</v>
      </c>
      <c r="AK13" s="6">
        <v>0</v>
      </c>
      <c r="AL13" s="41">
        <v>0</v>
      </c>
      <c r="AM13" s="22">
        <f>AM14</f>
        <v>335200</v>
      </c>
    </row>
    <row r="14" spans="1:39" ht="51">
      <c r="A14" s="3" t="s">
        <v>7</v>
      </c>
      <c r="B14" s="3" t="s">
        <v>9</v>
      </c>
      <c r="C14" s="3" t="s">
        <v>3</v>
      </c>
      <c r="D14" s="3" t="s">
        <v>3</v>
      </c>
      <c r="E14" s="4"/>
      <c r="F14" s="4"/>
      <c r="G14" s="4"/>
      <c r="H14" s="4"/>
      <c r="I14" s="4"/>
      <c r="J14" s="5">
        <v>0</v>
      </c>
      <c r="K14" s="46" t="s">
        <v>369</v>
      </c>
      <c r="L14" s="22">
        <f>L15</f>
        <v>335200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329100</v>
      </c>
      <c r="AI14" s="6">
        <v>0</v>
      </c>
      <c r="AJ14" s="5">
        <v>0</v>
      </c>
      <c r="AK14" s="6">
        <v>0</v>
      </c>
      <c r="AL14" s="41">
        <v>0</v>
      </c>
      <c r="AM14" s="22">
        <f>AM15</f>
        <v>335200</v>
      </c>
    </row>
    <row r="15" spans="1:39" ht="63.75">
      <c r="A15" s="3" t="s">
        <v>7</v>
      </c>
      <c r="B15" s="3" t="s">
        <v>10</v>
      </c>
      <c r="C15" s="3" t="s">
        <v>3</v>
      </c>
      <c r="D15" s="3" t="s">
        <v>3</v>
      </c>
      <c r="E15" s="4"/>
      <c r="F15" s="4"/>
      <c r="G15" s="4"/>
      <c r="H15" s="4"/>
      <c r="I15" s="4"/>
      <c r="J15" s="5">
        <v>0</v>
      </c>
      <c r="K15" s="46" t="s">
        <v>370</v>
      </c>
      <c r="L15" s="22">
        <v>335200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329100</v>
      </c>
      <c r="AI15" s="6">
        <v>0</v>
      </c>
      <c r="AJ15" s="5">
        <v>0</v>
      </c>
      <c r="AK15" s="6">
        <v>0</v>
      </c>
      <c r="AL15" s="41">
        <v>0</v>
      </c>
      <c r="AM15" s="22">
        <v>335200</v>
      </c>
    </row>
    <row r="16" spans="1:39" ht="63.75">
      <c r="A16" s="3" t="s">
        <v>7</v>
      </c>
      <c r="B16" s="3" t="s">
        <v>12</v>
      </c>
      <c r="C16" s="3" t="s">
        <v>3</v>
      </c>
      <c r="D16" s="3" t="s">
        <v>3</v>
      </c>
      <c r="E16" s="4"/>
      <c r="F16" s="4"/>
      <c r="G16" s="4"/>
      <c r="H16" s="4"/>
      <c r="I16" s="4"/>
      <c r="J16" s="5">
        <v>0</v>
      </c>
      <c r="K16" s="46" t="s">
        <v>11</v>
      </c>
      <c r="L16" s="22">
        <v>335200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329100</v>
      </c>
      <c r="AI16" s="6">
        <v>0</v>
      </c>
      <c r="AJ16" s="5">
        <v>0</v>
      </c>
      <c r="AK16" s="6">
        <v>0</v>
      </c>
      <c r="AL16" s="41">
        <v>0</v>
      </c>
      <c r="AM16" s="22">
        <v>335200</v>
      </c>
    </row>
    <row r="17" spans="1:39" ht="76.5">
      <c r="A17" s="3" t="s">
        <v>7</v>
      </c>
      <c r="B17" s="3" t="s">
        <v>12</v>
      </c>
      <c r="C17" s="3" t="s">
        <v>14</v>
      </c>
      <c r="D17" s="3" t="s">
        <v>3</v>
      </c>
      <c r="E17" s="4"/>
      <c r="F17" s="4"/>
      <c r="G17" s="4"/>
      <c r="H17" s="4"/>
      <c r="I17" s="4"/>
      <c r="J17" s="5">
        <v>0</v>
      </c>
      <c r="K17" s="46" t="s">
        <v>13</v>
      </c>
      <c r="L17" s="22">
        <v>266500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219606.21</v>
      </c>
      <c r="AI17" s="6">
        <v>0</v>
      </c>
      <c r="AJ17" s="5">
        <v>0</v>
      </c>
      <c r="AK17" s="6">
        <v>0</v>
      </c>
      <c r="AL17" s="41">
        <v>0</v>
      </c>
      <c r="AM17" s="22">
        <v>266500</v>
      </c>
    </row>
    <row r="18" spans="1:39" ht="38.25">
      <c r="A18" s="3" t="s">
        <v>7</v>
      </c>
      <c r="B18" s="3" t="s">
        <v>12</v>
      </c>
      <c r="C18" s="3" t="s">
        <v>16</v>
      </c>
      <c r="D18" s="3" t="s">
        <v>3</v>
      </c>
      <c r="E18" s="4"/>
      <c r="F18" s="4"/>
      <c r="G18" s="4"/>
      <c r="H18" s="4"/>
      <c r="I18" s="4"/>
      <c r="J18" s="5">
        <v>0</v>
      </c>
      <c r="K18" s="46" t="s">
        <v>15</v>
      </c>
      <c r="L18" s="22">
        <v>68700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109493.79</v>
      </c>
      <c r="AI18" s="6">
        <v>0</v>
      </c>
      <c r="AJ18" s="5">
        <v>0</v>
      </c>
      <c r="AK18" s="6">
        <v>0</v>
      </c>
      <c r="AL18" s="41">
        <v>0</v>
      </c>
      <c r="AM18" s="22">
        <v>68700</v>
      </c>
    </row>
    <row r="19" spans="1:39" s="35" customFormat="1" ht="51">
      <c r="A19" s="21" t="s">
        <v>7</v>
      </c>
      <c r="B19" s="21" t="s">
        <v>17</v>
      </c>
      <c r="C19" s="21" t="s">
        <v>3</v>
      </c>
      <c r="D19" s="36"/>
      <c r="E19" s="4"/>
      <c r="F19" s="4"/>
      <c r="G19" s="4"/>
      <c r="H19" s="4"/>
      <c r="I19" s="4"/>
      <c r="J19" s="5"/>
      <c r="K19" s="46" t="s">
        <v>315</v>
      </c>
      <c r="L19" s="22">
        <f>L20</f>
        <v>19194081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6"/>
      <c r="AJ19" s="5"/>
      <c r="AK19" s="6"/>
      <c r="AL19" s="41"/>
      <c r="AM19" s="22">
        <f>AM20</f>
        <v>19194081</v>
      </c>
    </row>
    <row r="20" spans="1:39">
      <c r="A20" s="3" t="s">
        <v>7</v>
      </c>
      <c r="B20" s="3" t="s">
        <v>19</v>
      </c>
      <c r="C20" s="3" t="s">
        <v>3</v>
      </c>
      <c r="D20" s="3" t="s">
        <v>3</v>
      </c>
      <c r="E20" s="4"/>
      <c r="F20" s="4"/>
      <c r="G20" s="4"/>
      <c r="H20" s="4"/>
      <c r="I20" s="4"/>
      <c r="J20" s="5">
        <v>0</v>
      </c>
      <c r="K20" s="46" t="s">
        <v>18</v>
      </c>
      <c r="L20" s="22">
        <f>L21</f>
        <v>19194081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15508410</v>
      </c>
      <c r="AI20" s="6">
        <v>0</v>
      </c>
      <c r="AJ20" s="5">
        <v>0</v>
      </c>
      <c r="AK20" s="6">
        <v>0</v>
      </c>
      <c r="AL20" s="41">
        <v>0</v>
      </c>
      <c r="AM20" s="22">
        <f>AM21</f>
        <v>19194081</v>
      </c>
    </row>
    <row r="21" spans="1:39" ht="38.25">
      <c r="A21" s="3" t="s">
        <v>7</v>
      </c>
      <c r="B21" s="3" t="s">
        <v>21</v>
      </c>
      <c r="C21" s="3" t="s">
        <v>3</v>
      </c>
      <c r="D21" s="3" t="s">
        <v>3</v>
      </c>
      <c r="E21" s="4"/>
      <c r="F21" s="4"/>
      <c r="G21" s="4"/>
      <c r="H21" s="4"/>
      <c r="I21" s="4"/>
      <c r="J21" s="5">
        <v>0</v>
      </c>
      <c r="K21" s="46" t="s">
        <v>20</v>
      </c>
      <c r="L21" s="22">
        <f>L22</f>
        <v>19194081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15508410</v>
      </c>
      <c r="AI21" s="6">
        <v>0</v>
      </c>
      <c r="AJ21" s="5">
        <v>0</v>
      </c>
      <c r="AK21" s="6">
        <v>0</v>
      </c>
      <c r="AL21" s="41">
        <v>0</v>
      </c>
      <c r="AM21" s="22">
        <f>AM22</f>
        <v>19194081</v>
      </c>
    </row>
    <row r="22" spans="1:39" ht="25.5">
      <c r="A22" s="3" t="s">
        <v>7</v>
      </c>
      <c r="B22" s="3" t="s">
        <v>23</v>
      </c>
      <c r="C22" s="3" t="s">
        <v>3</v>
      </c>
      <c r="D22" s="3" t="s">
        <v>3</v>
      </c>
      <c r="E22" s="4"/>
      <c r="F22" s="4"/>
      <c r="G22" s="4"/>
      <c r="H22" s="4"/>
      <c r="I22" s="4"/>
      <c r="J22" s="5">
        <v>0</v>
      </c>
      <c r="K22" s="46" t="s">
        <v>22</v>
      </c>
      <c r="L22" s="22">
        <f>L23+L24</f>
        <v>19194081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14392869</v>
      </c>
      <c r="AI22" s="6">
        <v>0</v>
      </c>
      <c r="AJ22" s="5">
        <v>0</v>
      </c>
      <c r="AK22" s="6">
        <v>0</v>
      </c>
      <c r="AL22" s="41">
        <v>0</v>
      </c>
      <c r="AM22" s="22">
        <f>AM23+AM24</f>
        <v>19194081</v>
      </c>
    </row>
    <row r="23" spans="1:39" ht="76.5">
      <c r="A23" s="3" t="s">
        <v>7</v>
      </c>
      <c r="B23" s="3" t="s">
        <v>23</v>
      </c>
      <c r="C23" s="3" t="s">
        <v>14</v>
      </c>
      <c r="D23" s="3" t="s">
        <v>3</v>
      </c>
      <c r="E23" s="4"/>
      <c r="F23" s="4"/>
      <c r="G23" s="4"/>
      <c r="H23" s="4"/>
      <c r="I23" s="4"/>
      <c r="J23" s="5">
        <v>0</v>
      </c>
      <c r="K23" s="46" t="s">
        <v>13</v>
      </c>
      <c r="L23" s="22">
        <v>14901200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10712833</v>
      </c>
      <c r="AI23" s="6">
        <v>0</v>
      </c>
      <c r="AJ23" s="5">
        <v>0</v>
      </c>
      <c r="AK23" s="6">
        <v>0</v>
      </c>
      <c r="AL23" s="41">
        <v>0</v>
      </c>
      <c r="AM23" s="22">
        <v>14901200</v>
      </c>
    </row>
    <row r="24" spans="1:39" ht="38.25">
      <c r="A24" s="3" t="s">
        <v>7</v>
      </c>
      <c r="B24" s="3" t="s">
        <v>23</v>
      </c>
      <c r="C24" s="3" t="s">
        <v>16</v>
      </c>
      <c r="D24" s="3" t="s">
        <v>3</v>
      </c>
      <c r="E24" s="4"/>
      <c r="F24" s="4"/>
      <c r="G24" s="4"/>
      <c r="H24" s="4"/>
      <c r="I24" s="4"/>
      <c r="J24" s="5">
        <v>0</v>
      </c>
      <c r="K24" s="46" t="s">
        <v>15</v>
      </c>
      <c r="L24" s="22">
        <v>4292881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3680036</v>
      </c>
      <c r="AI24" s="6">
        <v>0</v>
      </c>
      <c r="AJ24" s="5">
        <v>0</v>
      </c>
      <c r="AK24" s="6">
        <v>0</v>
      </c>
      <c r="AL24" s="41">
        <v>0</v>
      </c>
      <c r="AM24" s="22">
        <v>4292881</v>
      </c>
    </row>
    <row r="25" spans="1:39">
      <c r="A25" s="3" t="s">
        <v>25</v>
      </c>
      <c r="B25" s="3" t="s">
        <v>2</v>
      </c>
      <c r="C25" s="3" t="s">
        <v>3</v>
      </c>
      <c r="D25" s="3" t="s">
        <v>3</v>
      </c>
      <c r="E25" s="4"/>
      <c r="F25" s="4"/>
      <c r="G25" s="4"/>
      <c r="H25" s="4"/>
      <c r="I25" s="4"/>
      <c r="J25" s="5">
        <v>0</v>
      </c>
      <c r="K25" s="46" t="s">
        <v>24</v>
      </c>
      <c r="L25" s="22">
        <v>8900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41400</v>
      </c>
      <c r="AI25" s="6">
        <v>0</v>
      </c>
      <c r="AJ25" s="5">
        <v>0</v>
      </c>
      <c r="AK25" s="6">
        <v>0</v>
      </c>
      <c r="AL25" s="41">
        <v>0</v>
      </c>
      <c r="AM25" s="22">
        <v>51800</v>
      </c>
    </row>
    <row r="26" spans="1:39" ht="63.75">
      <c r="A26" s="3" t="s">
        <v>25</v>
      </c>
      <c r="B26" s="3" t="s">
        <v>26</v>
      </c>
      <c r="C26" s="3" t="s">
        <v>3</v>
      </c>
      <c r="D26" s="3" t="s">
        <v>3</v>
      </c>
      <c r="E26" s="4"/>
      <c r="F26" s="4"/>
      <c r="G26" s="4"/>
      <c r="H26" s="4"/>
      <c r="I26" s="4"/>
      <c r="J26" s="5">
        <v>0</v>
      </c>
      <c r="K26" s="46" t="s">
        <v>433</v>
      </c>
      <c r="L26" s="22">
        <v>8900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41400</v>
      </c>
      <c r="AI26" s="6">
        <v>0</v>
      </c>
      <c r="AJ26" s="5">
        <v>0</v>
      </c>
      <c r="AK26" s="6">
        <v>0</v>
      </c>
      <c r="AL26" s="41">
        <v>0</v>
      </c>
      <c r="AM26" s="22">
        <v>51800</v>
      </c>
    </row>
    <row r="27" spans="1:39" ht="63.75">
      <c r="A27" s="3" t="s">
        <v>25</v>
      </c>
      <c r="B27" s="3" t="s">
        <v>28</v>
      </c>
      <c r="C27" s="3" t="s">
        <v>3</v>
      </c>
      <c r="D27" s="3" t="s">
        <v>3</v>
      </c>
      <c r="E27" s="4"/>
      <c r="F27" s="4"/>
      <c r="G27" s="4"/>
      <c r="H27" s="4"/>
      <c r="I27" s="4"/>
      <c r="J27" s="5">
        <v>0</v>
      </c>
      <c r="K27" s="46" t="s">
        <v>27</v>
      </c>
      <c r="L27" s="22">
        <v>8900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41400</v>
      </c>
      <c r="AI27" s="6">
        <v>0</v>
      </c>
      <c r="AJ27" s="5">
        <v>0</v>
      </c>
      <c r="AK27" s="6">
        <v>0</v>
      </c>
      <c r="AL27" s="41">
        <v>0</v>
      </c>
      <c r="AM27" s="22">
        <v>51800</v>
      </c>
    </row>
    <row r="28" spans="1:39" ht="51">
      <c r="A28" s="3" t="s">
        <v>25</v>
      </c>
      <c r="B28" s="3" t="s">
        <v>30</v>
      </c>
      <c r="C28" s="3" t="s">
        <v>3</v>
      </c>
      <c r="D28" s="3" t="s">
        <v>3</v>
      </c>
      <c r="E28" s="4"/>
      <c r="F28" s="4"/>
      <c r="G28" s="4"/>
      <c r="H28" s="4"/>
      <c r="I28" s="4"/>
      <c r="J28" s="5">
        <v>0</v>
      </c>
      <c r="K28" s="46" t="s">
        <v>29</v>
      </c>
      <c r="L28" s="22">
        <v>8900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41400</v>
      </c>
      <c r="AI28" s="6">
        <v>0</v>
      </c>
      <c r="AJ28" s="5">
        <v>0</v>
      </c>
      <c r="AK28" s="6">
        <v>0</v>
      </c>
      <c r="AL28" s="41">
        <v>0</v>
      </c>
      <c r="AM28" s="22">
        <v>51800</v>
      </c>
    </row>
    <row r="29" spans="1:39" ht="76.5">
      <c r="A29" s="3" t="s">
        <v>25</v>
      </c>
      <c r="B29" s="3" t="s">
        <v>31</v>
      </c>
      <c r="C29" s="3" t="s">
        <v>3</v>
      </c>
      <c r="D29" s="3" t="s">
        <v>3</v>
      </c>
      <c r="E29" s="4"/>
      <c r="F29" s="4"/>
      <c r="G29" s="4"/>
      <c r="H29" s="4"/>
      <c r="I29" s="4"/>
      <c r="J29" s="5">
        <v>0</v>
      </c>
      <c r="K29" s="46" t="s">
        <v>267</v>
      </c>
      <c r="L29" s="22">
        <v>8900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41400</v>
      </c>
      <c r="AI29" s="6">
        <v>0</v>
      </c>
      <c r="AJ29" s="5">
        <v>0</v>
      </c>
      <c r="AK29" s="6">
        <v>0</v>
      </c>
      <c r="AL29" s="41">
        <v>0</v>
      </c>
      <c r="AM29" s="22">
        <v>51800</v>
      </c>
    </row>
    <row r="30" spans="1:39" ht="38.25">
      <c r="A30" s="3" t="s">
        <v>25</v>
      </c>
      <c r="B30" s="3" t="s">
        <v>31</v>
      </c>
      <c r="C30" s="3" t="s">
        <v>16</v>
      </c>
      <c r="D30" s="3" t="s">
        <v>3</v>
      </c>
      <c r="E30" s="4"/>
      <c r="F30" s="4"/>
      <c r="G30" s="4"/>
      <c r="H30" s="4"/>
      <c r="I30" s="4"/>
      <c r="J30" s="5">
        <v>0</v>
      </c>
      <c r="K30" s="46" t="s">
        <v>15</v>
      </c>
      <c r="L30" s="22">
        <v>8900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41400</v>
      </c>
      <c r="AI30" s="6">
        <v>0</v>
      </c>
      <c r="AJ30" s="5">
        <v>0</v>
      </c>
      <c r="AK30" s="6">
        <v>0</v>
      </c>
      <c r="AL30" s="41">
        <v>0</v>
      </c>
      <c r="AM30" s="22">
        <v>51800</v>
      </c>
    </row>
    <row r="31" spans="1:39" s="35" customFormat="1" ht="51">
      <c r="A31" s="36" t="s">
        <v>166</v>
      </c>
      <c r="B31" s="36" t="s">
        <v>2</v>
      </c>
      <c r="C31" s="36" t="s">
        <v>3</v>
      </c>
      <c r="D31" s="36" t="s">
        <v>3</v>
      </c>
      <c r="E31" s="4"/>
      <c r="F31" s="4"/>
      <c r="G31" s="4"/>
      <c r="H31" s="4"/>
      <c r="I31" s="4"/>
      <c r="J31" s="5">
        <v>0</v>
      </c>
      <c r="K31" s="46" t="s">
        <v>165</v>
      </c>
      <c r="L31" s="22">
        <f>L32+L38</f>
        <v>6998317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6"/>
      <c r="AJ31" s="5"/>
      <c r="AK31" s="6"/>
      <c r="AL31" s="41"/>
      <c r="AM31" s="22">
        <f>AM32+AM38</f>
        <v>6998317</v>
      </c>
    </row>
    <row r="32" spans="1:39" s="35" customFormat="1" ht="51">
      <c r="A32" s="36" t="s">
        <v>166</v>
      </c>
      <c r="B32" s="36" t="s">
        <v>167</v>
      </c>
      <c r="C32" s="36" t="s">
        <v>3</v>
      </c>
      <c r="D32" s="36" t="s">
        <v>3</v>
      </c>
      <c r="E32" s="4"/>
      <c r="F32" s="4"/>
      <c r="G32" s="4"/>
      <c r="H32" s="4"/>
      <c r="I32" s="4"/>
      <c r="J32" s="5">
        <v>0</v>
      </c>
      <c r="K32" s="46" t="s">
        <v>343</v>
      </c>
      <c r="L32" s="22">
        <v>6295200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6"/>
      <c r="AJ32" s="5"/>
      <c r="AK32" s="6"/>
      <c r="AL32" s="41"/>
      <c r="AM32" s="22">
        <v>6295200</v>
      </c>
    </row>
    <row r="33" spans="1:39" s="35" customFormat="1">
      <c r="A33" s="36" t="s">
        <v>166</v>
      </c>
      <c r="B33" s="36" t="s">
        <v>168</v>
      </c>
      <c r="C33" s="36" t="s">
        <v>3</v>
      </c>
      <c r="D33" s="36" t="s">
        <v>3</v>
      </c>
      <c r="E33" s="4"/>
      <c r="F33" s="4"/>
      <c r="G33" s="4"/>
      <c r="H33" s="4"/>
      <c r="I33" s="4"/>
      <c r="J33" s="5">
        <v>0</v>
      </c>
      <c r="K33" s="46" t="s">
        <v>18</v>
      </c>
      <c r="L33" s="22">
        <f>L34</f>
        <v>6295200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6"/>
      <c r="AJ33" s="5"/>
      <c r="AK33" s="6"/>
      <c r="AL33" s="41"/>
      <c r="AM33" s="22">
        <f>AM34</f>
        <v>6295200</v>
      </c>
    </row>
    <row r="34" spans="1:39" s="35" customFormat="1" ht="38.25">
      <c r="A34" s="36" t="s">
        <v>166</v>
      </c>
      <c r="B34" s="36" t="s">
        <v>170</v>
      </c>
      <c r="C34" s="36" t="s">
        <v>3</v>
      </c>
      <c r="D34" s="36" t="s">
        <v>3</v>
      </c>
      <c r="E34" s="4"/>
      <c r="F34" s="4"/>
      <c r="G34" s="4"/>
      <c r="H34" s="4"/>
      <c r="I34" s="4"/>
      <c r="J34" s="5">
        <v>0</v>
      </c>
      <c r="K34" s="46" t="s">
        <v>169</v>
      </c>
      <c r="L34" s="22">
        <f>L35</f>
        <v>6295200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6"/>
      <c r="AJ34" s="5"/>
      <c r="AK34" s="6"/>
      <c r="AL34" s="41"/>
      <c r="AM34" s="22">
        <f>AM35</f>
        <v>6295200</v>
      </c>
    </row>
    <row r="35" spans="1:39" s="35" customFormat="1" ht="51">
      <c r="A35" s="36" t="s">
        <v>166</v>
      </c>
      <c r="B35" s="36" t="s">
        <v>171</v>
      </c>
      <c r="C35" s="36" t="s">
        <v>3</v>
      </c>
      <c r="D35" s="36" t="s">
        <v>3</v>
      </c>
      <c r="E35" s="4"/>
      <c r="F35" s="4"/>
      <c r="G35" s="4"/>
      <c r="H35" s="4"/>
      <c r="I35" s="4"/>
      <c r="J35" s="5">
        <v>0</v>
      </c>
      <c r="K35" s="46" t="s">
        <v>428</v>
      </c>
      <c r="L35" s="22">
        <f>L36+L37</f>
        <v>6295200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6"/>
      <c r="AJ35" s="5"/>
      <c r="AK35" s="6"/>
      <c r="AL35" s="41"/>
      <c r="AM35" s="22">
        <f>AM36+AM37</f>
        <v>6295200</v>
      </c>
    </row>
    <row r="36" spans="1:39" s="35" customFormat="1" ht="76.5">
      <c r="A36" s="36" t="s">
        <v>166</v>
      </c>
      <c r="B36" s="36" t="s">
        <v>171</v>
      </c>
      <c r="C36" s="36" t="s">
        <v>14</v>
      </c>
      <c r="D36" s="36" t="s">
        <v>3</v>
      </c>
      <c r="E36" s="4"/>
      <c r="F36" s="4"/>
      <c r="G36" s="4"/>
      <c r="H36" s="4"/>
      <c r="I36" s="4"/>
      <c r="J36" s="5">
        <v>0</v>
      </c>
      <c r="K36" s="46" t="s">
        <v>13</v>
      </c>
      <c r="L36" s="22">
        <v>5478800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6"/>
      <c r="AJ36" s="5"/>
      <c r="AK36" s="6"/>
      <c r="AL36" s="41"/>
      <c r="AM36" s="22">
        <v>5478800</v>
      </c>
    </row>
    <row r="37" spans="1:39" s="35" customFormat="1" ht="38.25">
      <c r="A37" s="36" t="s">
        <v>166</v>
      </c>
      <c r="B37" s="36" t="s">
        <v>171</v>
      </c>
      <c r="C37" s="36" t="s">
        <v>16</v>
      </c>
      <c r="D37" s="36" t="s">
        <v>3</v>
      </c>
      <c r="E37" s="4"/>
      <c r="F37" s="4"/>
      <c r="G37" s="4"/>
      <c r="H37" s="4"/>
      <c r="I37" s="4"/>
      <c r="J37" s="5">
        <v>0</v>
      </c>
      <c r="K37" s="46" t="s">
        <v>15</v>
      </c>
      <c r="L37" s="22">
        <v>816400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6"/>
      <c r="AJ37" s="5"/>
      <c r="AK37" s="6"/>
      <c r="AL37" s="41"/>
      <c r="AM37" s="22">
        <v>816400</v>
      </c>
    </row>
    <row r="38" spans="1:39" s="35" customFormat="1" ht="38.25">
      <c r="A38" s="36" t="s">
        <v>166</v>
      </c>
      <c r="B38" s="36" t="s">
        <v>155</v>
      </c>
      <c r="C38" s="36" t="s">
        <v>3</v>
      </c>
      <c r="D38" s="36" t="s">
        <v>3</v>
      </c>
      <c r="E38" s="4"/>
      <c r="F38" s="4"/>
      <c r="G38" s="4"/>
      <c r="H38" s="4"/>
      <c r="I38" s="4"/>
      <c r="J38" s="5">
        <v>0</v>
      </c>
      <c r="K38" s="46" t="s">
        <v>344</v>
      </c>
      <c r="L38" s="22">
        <v>703117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6"/>
      <c r="AJ38" s="5"/>
      <c r="AK38" s="6"/>
      <c r="AL38" s="41"/>
      <c r="AM38" s="22">
        <v>703117</v>
      </c>
    </row>
    <row r="39" spans="1:39" s="35" customFormat="1" ht="89.25">
      <c r="A39" s="36" t="s">
        <v>166</v>
      </c>
      <c r="B39" s="36" t="s">
        <v>250</v>
      </c>
      <c r="C39" s="36" t="s">
        <v>3</v>
      </c>
      <c r="D39" s="36" t="s">
        <v>3</v>
      </c>
      <c r="E39" s="4"/>
      <c r="F39" s="4"/>
      <c r="G39" s="4"/>
      <c r="H39" s="4"/>
      <c r="I39" s="4"/>
      <c r="J39" s="5">
        <v>0</v>
      </c>
      <c r="K39" s="46" t="s">
        <v>456</v>
      </c>
      <c r="L39" s="22">
        <v>703117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6"/>
      <c r="AJ39" s="5"/>
      <c r="AK39" s="6"/>
      <c r="AL39" s="41"/>
      <c r="AM39" s="22">
        <v>703117</v>
      </c>
    </row>
    <row r="40" spans="1:39" s="35" customFormat="1" ht="38.25">
      <c r="A40" s="36" t="s">
        <v>166</v>
      </c>
      <c r="B40" s="36" t="s">
        <v>252</v>
      </c>
      <c r="C40" s="36" t="s">
        <v>3</v>
      </c>
      <c r="D40" s="36" t="s">
        <v>3</v>
      </c>
      <c r="E40" s="4"/>
      <c r="F40" s="4"/>
      <c r="G40" s="4"/>
      <c r="H40" s="4"/>
      <c r="I40" s="4"/>
      <c r="J40" s="5">
        <v>0</v>
      </c>
      <c r="K40" s="46" t="s">
        <v>251</v>
      </c>
      <c r="L40" s="22">
        <v>703117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6"/>
      <c r="AJ40" s="5"/>
      <c r="AK40" s="6"/>
      <c r="AL40" s="41"/>
      <c r="AM40" s="22">
        <v>703117</v>
      </c>
    </row>
    <row r="41" spans="1:39" s="35" customFormat="1" ht="76.5">
      <c r="A41" s="36" t="s">
        <v>166</v>
      </c>
      <c r="B41" s="36" t="s">
        <v>252</v>
      </c>
      <c r="C41" s="36" t="s">
        <v>14</v>
      </c>
      <c r="D41" s="36" t="s">
        <v>3</v>
      </c>
      <c r="E41" s="4"/>
      <c r="F41" s="4"/>
      <c r="G41" s="4"/>
      <c r="H41" s="4"/>
      <c r="I41" s="4"/>
      <c r="J41" s="5">
        <v>0</v>
      </c>
      <c r="K41" s="46" t="s">
        <v>13</v>
      </c>
      <c r="L41" s="22">
        <v>703117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6"/>
      <c r="AJ41" s="5"/>
      <c r="AK41" s="6"/>
      <c r="AL41" s="41"/>
      <c r="AM41" s="22">
        <v>703117</v>
      </c>
    </row>
    <row r="42" spans="1:39" s="35" customFormat="1">
      <c r="A42" s="36" t="s">
        <v>173</v>
      </c>
      <c r="B42" s="36" t="s">
        <v>2</v>
      </c>
      <c r="C42" s="36" t="s">
        <v>3</v>
      </c>
      <c r="D42" s="36" t="s">
        <v>3</v>
      </c>
      <c r="E42" s="4"/>
      <c r="F42" s="4"/>
      <c r="G42" s="4"/>
      <c r="H42" s="4"/>
      <c r="I42" s="4"/>
      <c r="J42" s="5">
        <v>0</v>
      </c>
      <c r="K42" s="46" t="s">
        <v>172</v>
      </c>
      <c r="L42" s="22">
        <v>100000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6"/>
      <c r="AJ42" s="5"/>
      <c r="AK42" s="6"/>
      <c r="AL42" s="41"/>
      <c r="AM42" s="22">
        <v>10000</v>
      </c>
    </row>
    <row r="43" spans="1:39" s="35" customFormat="1" ht="38.25">
      <c r="A43" s="36" t="s">
        <v>173</v>
      </c>
      <c r="B43" s="36" t="s">
        <v>155</v>
      </c>
      <c r="C43" s="36" t="s">
        <v>3</v>
      </c>
      <c r="D43" s="36" t="s">
        <v>3</v>
      </c>
      <c r="E43" s="4"/>
      <c r="F43" s="4"/>
      <c r="G43" s="4"/>
      <c r="H43" s="4"/>
      <c r="I43" s="4"/>
      <c r="J43" s="5">
        <v>0</v>
      </c>
      <c r="K43" s="46" t="s">
        <v>344</v>
      </c>
      <c r="L43" s="22">
        <v>100000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6"/>
      <c r="AJ43" s="5"/>
      <c r="AK43" s="6"/>
      <c r="AL43" s="41"/>
      <c r="AM43" s="22">
        <v>10000</v>
      </c>
    </row>
    <row r="44" spans="1:39" s="35" customFormat="1">
      <c r="A44" s="36" t="s">
        <v>173</v>
      </c>
      <c r="B44" s="36" t="s">
        <v>175</v>
      </c>
      <c r="C44" s="36" t="s">
        <v>3</v>
      </c>
      <c r="D44" s="36" t="s">
        <v>3</v>
      </c>
      <c r="E44" s="4"/>
      <c r="F44" s="4"/>
      <c r="G44" s="4"/>
      <c r="H44" s="4"/>
      <c r="I44" s="4"/>
      <c r="J44" s="5">
        <v>0</v>
      </c>
      <c r="K44" s="46" t="s">
        <v>174</v>
      </c>
      <c r="L44" s="22">
        <v>100000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6"/>
      <c r="AJ44" s="5"/>
      <c r="AK44" s="6"/>
      <c r="AL44" s="41"/>
      <c r="AM44" s="22">
        <v>10000</v>
      </c>
    </row>
    <row r="45" spans="1:39" s="35" customFormat="1" ht="25.5">
      <c r="A45" s="36" t="s">
        <v>173</v>
      </c>
      <c r="B45" s="36" t="s">
        <v>177</v>
      </c>
      <c r="C45" s="36" t="s">
        <v>3</v>
      </c>
      <c r="D45" s="36" t="s">
        <v>3</v>
      </c>
      <c r="E45" s="4"/>
      <c r="F45" s="4"/>
      <c r="G45" s="4"/>
      <c r="H45" s="4"/>
      <c r="I45" s="4"/>
      <c r="J45" s="5">
        <v>0</v>
      </c>
      <c r="K45" s="46" t="s">
        <v>176</v>
      </c>
      <c r="L45" s="22">
        <v>100000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6"/>
      <c r="AJ45" s="5"/>
      <c r="AK45" s="6"/>
      <c r="AL45" s="41"/>
      <c r="AM45" s="22">
        <v>10000</v>
      </c>
    </row>
    <row r="46" spans="1:39" s="35" customFormat="1">
      <c r="A46" s="36" t="s">
        <v>173</v>
      </c>
      <c r="B46" s="36" t="s">
        <v>177</v>
      </c>
      <c r="C46" s="36" t="s">
        <v>76</v>
      </c>
      <c r="D46" s="36" t="s">
        <v>3</v>
      </c>
      <c r="E46" s="4"/>
      <c r="F46" s="4"/>
      <c r="G46" s="4"/>
      <c r="H46" s="4"/>
      <c r="I46" s="4"/>
      <c r="J46" s="5">
        <v>0</v>
      </c>
      <c r="K46" s="46" t="s">
        <v>75</v>
      </c>
      <c r="L46" s="22">
        <v>100000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6"/>
      <c r="AJ46" s="5"/>
      <c r="AK46" s="6"/>
      <c r="AL46" s="41"/>
      <c r="AM46" s="22">
        <v>10000</v>
      </c>
    </row>
    <row r="47" spans="1:39" ht="25.5">
      <c r="A47" s="3" t="s">
        <v>33</v>
      </c>
      <c r="B47" s="3" t="s">
        <v>2</v>
      </c>
      <c r="C47" s="3" t="s">
        <v>3</v>
      </c>
      <c r="D47" s="3" t="s">
        <v>3</v>
      </c>
      <c r="E47" s="4"/>
      <c r="F47" s="4"/>
      <c r="G47" s="4"/>
      <c r="H47" s="4"/>
      <c r="I47" s="4"/>
      <c r="J47" s="5">
        <v>0</v>
      </c>
      <c r="K47" s="46" t="s">
        <v>32</v>
      </c>
      <c r="L47" s="22">
        <f>L48+L59</f>
        <v>11605019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4029978</v>
      </c>
      <c r="AI47" s="6">
        <v>0</v>
      </c>
      <c r="AJ47" s="5">
        <v>0</v>
      </c>
      <c r="AK47" s="6">
        <v>0</v>
      </c>
      <c r="AL47" s="41">
        <v>0</v>
      </c>
      <c r="AM47" s="22">
        <f>AM48+AM59</f>
        <v>10925019</v>
      </c>
    </row>
    <row r="48" spans="1:39" ht="38.25">
      <c r="A48" s="3" t="s">
        <v>33</v>
      </c>
      <c r="B48" s="3" t="s">
        <v>40</v>
      </c>
      <c r="C48" s="3" t="s">
        <v>3</v>
      </c>
      <c r="D48" s="3" t="s">
        <v>3</v>
      </c>
      <c r="E48" s="4"/>
      <c r="F48" s="4"/>
      <c r="G48" s="4"/>
      <c r="H48" s="4"/>
      <c r="I48" s="4"/>
      <c r="J48" s="5">
        <v>0</v>
      </c>
      <c r="K48" s="46" t="s">
        <v>320</v>
      </c>
      <c r="L48" s="22">
        <v>400000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472600</v>
      </c>
      <c r="AI48" s="6">
        <v>0</v>
      </c>
      <c r="AJ48" s="5">
        <v>0</v>
      </c>
      <c r="AK48" s="6">
        <v>0</v>
      </c>
      <c r="AL48" s="41">
        <v>0</v>
      </c>
      <c r="AM48" s="22">
        <v>0</v>
      </c>
    </row>
    <row r="49" spans="1:39" ht="25.5">
      <c r="A49" s="3" t="s">
        <v>33</v>
      </c>
      <c r="B49" s="3" t="s">
        <v>41</v>
      </c>
      <c r="C49" s="3" t="s">
        <v>3</v>
      </c>
      <c r="D49" s="3" t="s">
        <v>3</v>
      </c>
      <c r="E49" s="4"/>
      <c r="F49" s="4"/>
      <c r="G49" s="4"/>
      <c r="H49" s="4"/>
      <c r="I49" s="4"/>
      <c r="J49" s="5">
        <v>0</v>
      </c>
      <c r="K49" s="46" t="s">
        <v>371</v>
      </c>
      <c r="L49" s="22">
        <v>400000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472600</v>
      </c>
      <c r="AI49" s="6">
        <v>0</v>
      </c>
      <c r="AJ49" s="5">
        <v>0</v>
      </c>
      <c r="AK49" s="6">
        <v>0</v>
      </c>
      <c r="AL49" s="41">
        <v>0</v>
      </c>
      <c r="AM49" s="22">
        <v>0</v>
      </c>
    </row>
    <row r="50" spans="1:39" ht="51">
      <c r="A50" s="3" t="s">
        <v>33</v>
      </c>
      <c r="B50" s="3" t="s">
        <v>42</v>
      </c>
      <c r="C50" s="3" t="s">
        <v>3</v>
      </c>
      <c r="D50" s="3" t="s">
        <v>3</v>
      </c>
      <c r="E50" s="4"/>
      <c r="F50" s="4"/>
      <c r="G50" s="4"/>
      <c r="H50" s="4"/>
      <c r="I50" s="4"/>
      <c r="J50" s="5">
        <v>0</v>
      </c>
      <c r="K50" s="46" t="s">
        <v>299</v>
      </c>
      <c r="L50" s="22">
        <v>400000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370000</v>
      </c>
      <c r="AI50" s="6">
        <v>0</v>
      </c>
      <c r="AJ50" s="5">
        <v>0</v>
      </c>
      <c r="AK50" s="6">
        <v>0</v>
      </c>
      <c r="AL50" s="41">
        <v>0</v>
      </c>
      <c r="AM50" s="22">
        <v>0</v>
      </c>
    </row>
    <row r="51" spans="1:39" ht="25.5">
      <c r="A51" s="3" t="s">
        <v>33</v>
      </c>
      <c r="B51" s="3" t="s">
        <v>43</v>
      </c>
      <c r="C51" s="3" t="s">
        <v>3</v>
      </c>
      <c r="D51" s="3" t="s">
        <v>3</v>
      </c>
      <c r="E51" s="4"/>
      <c r="F51" s="4"/>
      <c r="G51" s="4"/>
      <c r="H51" s="4"/>
      <c r="I51" s="4"/>
      <c r="J51" s="5">
        <v>0</v>
      </c>
      <c r="K51" s="46" t="s">
        <v>321</v>
      </c>
      <c r="L51" s="22">
        <v>200000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320000</v>
      </c>
      <c r="AI51" s="6">
        <v>0</v>
      </c>
      <c r="AJ51" s="5">
        <v>0</v>
      </c>
      <c r="AK51" s="6">
        <v>0</v>
      </c>
      <c r="AL51" s="41">
        <v>0</v>
      </c>
      <c r="AM51" s="22">
        <v>0</v>
      </c>
    </row>
    <row r="52" spans="1:39" ht="38.25">
      <c r="A52" s="3" t="s">
        <v>33</v>
      </c>
      <c r="B52" s="3" t="s">
        <v>43</v>
      </c>
      <c r="C52" s="3" t="s">
        <v>16</v>
      </c>
      <c r="D52" s="3" t="s">
        <v>3</v>
      </c>
      <c r="E52" s="4"/>
      <c r="F52" s="4"/>
      <c r="G52" s="4"/>
      <c r="H52" s="4"/>
      <c r="I52" s="4"/>
      <c r="J52" s="5">
        <v>0</v>
      </c>
      <c r="K52" s="46" t="s">
        <v>15</v>
      </c>
      <c r="L52" s="22">
        <v>200000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320000</v>
      </c>
      <c r="AI52" s="6">
        <v>0</v>
      </c>
      <c r="AJ52" s="5">
        <v>0</v>
      </c>
      <c r="AK52" s="6">
        <v>0</v>
      </c>
      <c r="AL52" s="41">
        <v>0</v>
      </c>
      <c r="AM52" s="22">
        <v>0</v>
      </c>
    </row>
    <row r="53" spans="1:39" s="35" customFormat="1" ht="25.5">
      <c r="A53" s="36" t="s">
        <v>33</v>
      </c>
      <c r="B53" s="36" t="s">
        <v>372</v>
      </c>
      <c r="C53" s="21" t="s">
        <v>3</v>
      </c>
      <c r="D53" s="36"/>
      <c r="E53" s="4"/>
      <c r="F53" s="4"/>
      <c r="G53" s="4"/>
      <c r="H53" s="4"/>
      <c r="I53" s="4"/>
      <c r="J53" s="5"/>
      <c r="K53" s="46" t="s">
        <v>373</v>
      </c>
      <c r="L53" s="22">
        <v>50000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6"/>
      <c r="AJ53" s="5"/>
      <c r="AK53" s="6"/>
      <c r="AL53" s="41"/>
      <c r="AM53" s="22">
        <v>0</v>
      </c>
    </row>
    <row r="54" spans="1:39" s="35" customFormat="1" ht="38.25">
      <c r="A54" s="36" t="s">
        <v>33</v>
      </c>
      <c r="B54" s="36" t="s">
        <v>372</v>
      </c>
      <c r="C54" s="36" t="s">
        <v>16</v>
      </c>
      <c r="D54" s="36" t="s">
        <v>3</v>
      </c>
      <c r="E54" s="4"/>
      <c r="F54" s="4"/>
      <c r="G54" s="4"/>
      <c r="H54" s="4"/>
      <c r="I54" s="4"/>
      <c r="J54" s="5">
        <v>0</v>
      </c>
      <c r="K54" s="46" t="s">
        <v>15</v>
      </c>
      <c r="L54" s="22">
        <v>50000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6"/>
      <c r="AJ54" s="5"/>
      <c r="AK54" s="6"/>
      <c r="AL54" s="41"/>
      <c r="AM54" s="22">
        <v>0</v>
      </c>
    </row>
    <row r="55" spans="1:39" s="35" customFormat="1" ht="38.25">
      <c r="A55" s="36" t="s">
        <v>33</v>
      </c>
      <c r="B55" s="36" t="s">
        <v>374</v>
      </c>
      <c r="C55" s="21" t="s">
        <v>3</v>
      </c>
      <c r="D55" s="36"/>
      <c r="E55" s="4"/>
      <c r="F55" s="4"/>
      <c r="G55" s="4"/>
      <c r="H55" s="4"/>
      <c r="I55" s="4"/>
      <c r="J55" s="5"/>
      <c r="K55" s="46" t="s">
        <v>375</v>
      </c>
      <c r="L55" s="22">
        <v>50000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6"/>
      <c r="AJ55" s="5"/>
      <c r="AK55" s="6"/>
      <c r="AL55" s="41"/>
      <c r="AM55" s="22">
        <v>0</v>
      </c>
    </row>
    <row r="56" spans="1:39" s="35" customFormat="1" ht="38.25">
      <c r="A56" s="36" t="s">
        <v>33</v>
      </c>
      <c r="B56" s="36" t="s">
        <v>374</v>
      </c>
      <c r="C56" s="36" t="s">
        <v>16</v>
      </c>
      <c r="D56" s="36" t="s">
        <v>3</v>
      </c>
      <c r="E56" s="4"/>
      <c r="F56" s="4"/>
      <c r="G56" s="4"/>
      <c r="H56" s="4"/>
      <c r="I56" s="4"/>
      <c r="J56" s="5">
        <v>0</v>
      </c>
      <c r="K56" s="46" t="s">
        <v>15</v>
      </c>
      <c r="L56" s="22">
        <v>50000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6"/>
      <c r="AJ56" s="5"/>
      <c r="AK56" s="6"/>
      <c r="AL56" s="41"/>
      <c r="AM56" s="22">
        <v>0</v>
      </c>
    </row>
    <row r="57" spans="1:39" s="35" customFormat="1" ht="89.25">
      <c r="A57" s="36" t="s">
        <v>33</v>
      </c>
      <c r="B57" s="36" t="s">
        <v>376</v>
      </c>
      <c r="C57" s="21" t="s">
        <v>3</v>
      </c>
      <c r="D57" s="36"/>
      <c r="E57" s="4"/>
      <c r="F57" s="4"/>
      <c r="G57" s="4"/>
      <c r="H57" s="4"/>
      <c r="I57" s="4"/>
      <c r="J57" s="5"/>
      <c r="K57" s="46" t="s">
        <v>377</v>
      </c>
      <c r="L57" s="22">
        <v>100000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6"/>
      <c r="AJ57" s="5"/>
      <c r="AK57" s="6"/>
      <c r="AL57" s="41"/>
      <c r="AM57" s="22">
        <v>0</v>
      </c>
    </row>
    <row r="58" spans="1:39" s="35" customFormat="1" ht="38.25">
      <c r="A58" s="36" t="s">
        <v>33</v>
      </c>
      <c r="B58" s="36" t="s">
        <v>376</v>
      </c>
      <c r="C58" s="36" t="s">
        <v>16</v>
      </c>
      <c r="D58" s="36" t="s">
        <v>3</v>
      </c>
      <c r="E58" s="4"/>
      <c r="F58" s="4"/>
      <c r="G58" s="4"/>
      <c r="H58" s="4"/>
      <c r="I58" s="4"/>
      <c r="J58" s="5">
        <v>0</v>
      </c>
      <c r="K58" s="46" t="s">
        <v>15</v>
      </c>
      <c r="L58" s="22">
        <v>100000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6"/>
      <c r="AJ58" s="5"/>
      <c r="AK58" s="6"/>
      <c r="AL58" s="41"/>
      <c r="AM58" s="22">
        <v>0</v>
      </c>
    </row>
    <row r="59" spans="1:39" ht="51">
      <c r="A59" s="3" t="s">
        <v>33</v>
      </c>
      <c r="B59" s="3" t="s">
        <v>17</v>
      </c>
      <c r="C59" s="3" t="s">
        <v>3</v>
      </c>
      <c r="D59" s="3" t="s">
        <v>3</v>
      </c>
      <c r="E59" s="4"/>
      <c r="F59" s="4"/>
      <c r="G59" s="4"/>
      <c r="H59" s="4"/>
      <c r="I59" s="4"/>
      <c r="J59" s="5">
        <v>0</v>
      </c>
      <c r="K59" s="46" t="s">
        <v>315</v>
      </c>
      <c r="L59" s="22">
        <f>L60+L64+L69+L74+L78+L88</f>
        <v>11205019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3258378</v>
      </c>
      <c r="AI59" s="6">
        <v>0</v>
      </c>
      <c r="AJ59" s="5">
        <v>0</v>
      </c>
      <c r="AK59" s="6">
        <v>0</v>
      </c>
      <c r="AL59" s="41">
        <v>0</v>
      </c>
      <c r="AM59" s="22">
        <f>AM60+AM64+AM69+AM74+AM78+AM88</f>
        <v>10925019</v>
      </c>
    </row>
    <row r="60" spans="1:39" ht="51">
      <c r="A60" s="3" t="s">
        <v>33</v>
      </c>
      <c r="B60" s="3" t="s">
        <v>44</v>
      </c>
      <c r="C60" s="3" t="s">
        <v>3</v>
      </c>
      <c r="D60" s="3" t="s">
        <v>3</v>
      </c>
      <c r="E60" s="4"/>
      <c r="F60" s="4"/>
      <c r="G60" s="4"/>
      <c r="H60" s="4"/>
      <c r="I60" s="4"/>
      <c r="J60" s="5">
        <v>0</v>
      </c>
      <c r="K60" s="46" t="s">
        <v>359</v>
      </c>
      <c r="L60" s="22">
        <f>L61</f>
        <v>180000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137040</v>
      </c>
      <c r="AI60" s="6">
        <v>0</v>
      </c>
      <c r="AJ60" s="5">
        <v>0</v>
      </c>
      <c r="AK60" s="6">
        <v>0</v>
      </c>
      <c r="AL60" s="41">
        <v>0</v>
      </c>
      <c r="AM60" s="22">
        <v>0</v>
      </c>
    </row>
    <row r="61" spans="1:39" ht="51">
      <c r="A61" s="3" t="s">
        <v>33</v>
      </c>
      <c r="B61" s="3" t="s">
        <v>45</v>
      </c>
      <c r="C61" s="3" t="s">
        <v>3</v>
      </c>
      <c r="D61" s="3" t="s">
        <v>3</v>
      </c>
      <c r="E61" s="4"/>
      <c r="F61" s="4"/>
      <c r="G61" s="4"/>
      <c r="H61" s="4"/>
      <c r="I61" s="4"/>
      <c r="J61" s="5">
        <v>0</v>
      </c>
      <c r="K61" s="46" t="s">
        <v>360</v>
      </c>
      <c r="L61" s="22">
        <v>180000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137040</v>
      </c>
      <c r="AI61" s="6">
        <v>0</v>
      </c>
      <c r="AJ61" s="5">
        <v>0</v>
      </c>
      <c r="AK61" s="6">
        <v>0</v>
      </c>
      <c r="AL61" s="41">
        <v>0</v>
      </c>
      <c r="AM61" s="22">
        <v>0</v>
      </c>
    </row>
    <row r="62" spans="1:39" ht="89.25">
      <c r="A62" s="3" t="s">
        <v>33</v>
      </c>
      <c r="B62" s="3" t="s">
        <v>46</v>
      </c>
      <c r="C62" s="3" t="s">
        <v>3</v>
      </c>
      <c r="D62" s="3" t="s">
        <v>3</v>
      </c>
      <c r="E62" s="4"/>
      <c r="F62" s="4"/>
      <c r="G62" s="4"/>
      <c r="H62" s="4"/>
      <c r="I62" s="4"/>
      <c r="J62" s="5">
        <v>0</v>
      </c>
      <c r="K62" s="46" t="s">
        <v>466</v>
      </c>
      <c r="L62" s="22">
        <v>180000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137040</v>
      </c>
      <c r="AI62" s="6">
        <v>0</v>
      </c>
      <c r="AJ62" s="5">
        <v>0</v>
      </c>
      <c r="AK62" s="6">
        <v>0</v>
      </c>
      <c r="AL62" s="41">
        <v>0</v>
      </c>
      <c r="AM62" s="22">
        <v>0</v>
      </c>
    </row>
    <row r="63" spans="1:39" ht="38.25">
      <c r="A63" s="3" t="s">
        <v>33</v>
      </c>
      <c r="B63" s="3" t="s">
        <v>46</v>
      </c>
      <c r="C63" s="3" t="s">
        <v>16</v>
      </c>
      <c r="D63" s="3" t="s">
        <v>3</v>
      </c>
      <c r="E63" s="4"/>
      <c r="F63" s="4"/>
      <c r="G63" s="4"/>
      <c r="H63" s="4"/>
      <c r="I63" s="4"/>
      <c r="J63" s="5">
        <v>0</v>
      </c>
      <c r="K63" s="46" t="s">
        <v>15</v>
      </c>
      <c r="L63" s="22">
        <v>180000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137040</v>
      </c>
      <c r="AI63" s="6">
        <v>0</v>
      </c>
      <c r="AJ63" s="5">
        <v>0</v>
      </c>
      <c r="AK63" s="6">
        <v>0</v>
      </c>
      <c r="AL63" s="41">
        <v>0</v>
      </c>
      <c r="AM63" s="22">
        <v>0</v>
      </c>
    </row>
    <row r="64" spans="1:39" ht="38.25">
      <c r="A64" s="3" t="s">
        <v>33</v>
      </c>
      <c r="B64" s="3" t="s">
        <v>47</v>
      </c>
      <c r="C64" s="3" t="s">
        <v>3</v>
      </c>
      <c r="D64" s="3" t="s">
        <v>3</v>
      </c>
      <c r="E64" s="4"/>
      <c r="F64" s="4"/>
      <c r="G64" s="4"/>
      <c r="H64" s="4"/>
      <c r="I64" s="4"/>
      <c r="J64" s="5">
        <v>0</v>
      </c>
      <c r="K64" s="46" t="s">
        <v>434</v>
      </c>
      <c r="L64" s="22">
        <f>L65</f>
        <v>67200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66000</v>
      </c>
      <c r="AI64" s="6">
        <v>0</v>
      </c>
      <c r="AJ64" s="5">
        <v>0</v>
      </c>
      <c r="AK64" s="6">
        <v>0</v>
      </c>
      <c r="AL64" s="41">
        <v>0</v>
      </c>
      <c r="AM64" s="22">
        <f>AM65</f>
        <v>67200</v>
      </c>
    </row>
    <row r="65" spans="1:39" ht="102">
      <c r="A65" s="3" t="s">
        <v>33</v>
      </c>
      <c r="B65" s="3" t="s">
        <v>49</v>
      </c>
      <c r="C65" s="3" t="s">
        <v>3</v>
      </c>
      <c r="D65" s="3" t="s">
        <v>3</v>
      </c>
      <c r="E65" s="4"/>
      <c r="F65" s="4"/>
      <c r="G65" s="4"/>
      <c r="H65" s="4"/>
      <c r="I65" s="4"/>
      <c r="J65" s="5">
        <v>0</v>
      </c>
      <c r="K65" s="46" t="s">
        <v>48</v>
      </c>
      <c r="L65" s="22">
        <f>L66</f>
        <v>67200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66000</v>
      </c>
      <c r="AI65" s="6">
        <v>0</v>
      </c>
      <c r="AJ65" s="5">
        <v>0</v>
      </c>
      <c r="AK65" s="6">
        <v>0</v>
      </c>
      <c r="AL65" s="41">
        <v>0</v>
      </c>
      <c r="AM65" s="22">
        <f>AM66</f>
        <v>67200</v>
      </c>
    </row>
    <row r="66" spans="1:39" ht="89.25">
      <c r="A66" s="3" t="s">
        <v>33</v>
      </c>
      <c r="B66" s="3" t="s">
        <v>51</v>
      </c>
      <c r="C66" s="3" t="s">
        <v>3</v>
      </c>
      <c r="D66" s="3" t="s">
        <v>3</v>
      </c>
      <c r="E66" s="4"/>
      <c r="F66" s="4"/>
      <c r="G66" s="4"/>
      <c r="H66" s="4"/>
      <c r="I66" s="4"/>
      <c r="J66" s="5">
        <v>0</v>
      </c>
      <c r="K66" s="46" t="s">
        <v>50</v>
      </c>
      <c r="L66" s="22">
        <f>L67+L68</f>
        <v>67200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66000</v>
      </c>
      <c r="AI66" s="6">
        <v>0</v>
      </c>
      <c r="AJ66" s="5">
        <v>0</v>
      </c>
      <c r="AK66" s="6">
        <v>0</v>
      </c>
      <c r="AL66" s="41">
        <v>0</v>
      </c>
      <c r="AM66" s="22">
        <f>AM67+AM68</f>
        <v>67200</v>
      </c>
    </row>
    <row r="67" spans="1:39" ht="76.5">
      <c r="A67" s="3" t="s">
        <v>33</v>
      </c>
      <c r="B67" s="3" t="s">
        <v>51</v>
      </c>
      <c r="C67" s="3" t="s">
        <v>14</v>
      </c>
      <c r="D67" s="3" t="s">
        <v>3</v>
      </c>
      <c r="E67" s="4"/>
      <c r="F67" s="4"/>
      <c r="G67" s="4"/>
      <c r="H67" s="4"/>
      <c r="I67" s="4"/>
      <c r="J67" s="5">
        <v>0</v>
      </c>
      <c r="K67" s="46" t="s">
        <v>13</v>
      </c>
      <c r="L67" s="22">
        <v>50700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50031</v>
      </c>
      <c r="AI67" s="6">
        <v>0</v>
      </c>
      <c r="AJ67" s="5">
        <v>0</v>
      </c>
      <c r="AK67" s="6">
        <v>0</v>
      </c>
      <c r="AL67" s="41">
        <v>0</v>
      </c>
      <c r="AM67" s="22">
        <v>50700</v>
      </c>
    </row>
    <row r="68" spans="1:39" ht="38.25">
      <c r="A68" s="3" t="s">
        <v>33</v>
      </c>
      <c r="B68" s="3" t="s">
        <v>51</v>
      </c>
      <c r="C68" s="3" t="s">
        <v>16</v>
      </c>
      <c r="D68" s="3" t="s">
        <v>3</v>
      </c>
      <c r="E68" s="4"/>
      <c r="F68" s="4"/>
      <c r="G68" s="4"/>
      <c r="H68" s="4"/>
      <c r="I68" s="4"/>
      <c r="J68" s="5">
        <v>0</v>
      </c>
      <c r="K68" s="46" t="s">
        <v>15</v>
      </c>
      <c r="L68" s="22">
        <v>16500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15969</v>
      </c>
      <c r="AI68" s="6">
        <v>0</v>
      </c>
      <c r="AJ68" s="5">
        <v>0</v>
      </c>
      <c r="AK68" s="6">
        <v>0</v>
      </c>
      <c r="AL68" s="41">
        <v>0</v>
      </c>
      <c r="AM68" s="22">
        <v>16500</v>
      </c>
    </row>
    <row r="69" spans="1:39" ht="63.75">
      <c r="A69" s="3" t="s">
        <v>33</v>
      </c>
      <c r="B69" s="3" t="s">
        <v>52</v>
      </c>
      <c r="C69" s="3" t="s">
        <v>3</v>
      </c>
      <c r="D69" s="3" t="s">
        <v>3</v>
      </c>
      <c r="E69" s="4"/>
      <c r="F69" s="4"/>
      <c r="G69" s="4"/>
      <c r="H69" s="4"/>
      <c r="I69" s="4"/>
      <c r="J69" s="5">
        <v>0</v>
      </c>
      <c r="K69" s="46" t="s">
        <v>444</v>
      </c>
      <c r="L69" s="22">
        <v>1846600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1814100</v>
      </c>
      <c r="AI69" s="6">
        <v>0</v>
      </c>
      <c r="AJ69" s="5">
        <v>0</v>
      </c>
      <c r="AK69" s="6">
        <v>0</v>
      </c>
      <c r="AL69" s="41">
        <v>0</v>
      </c>
      <c r="AM69" s="22">
        <v>1846600</v>
      </c>
    </row>
    <row r="70" spans="1:39" ht="76.5">
      <c r="A70" s="3" t="s">
        <v>33</v>
      </c>
      <c r="B70" s="3" t="s">
        <v>53</v>
      </c>
      <c r="C70" s="3" t="s">
        <v>3</v>
      </c>
      <c r="D70" s="3" t="s">
        <v>3</v>
      </c>
      <c r="E70" s="4"/>
      <c r="F70" s="4"/>
      <c r="G70" s="4"/>
      <c r="H70" s="4"/>
      <c r="I70" s="4"/>
      <c r="J70" s="5">
        <v>0</v>
      </c>
      <c r="K70" s="46" t="s">
        <v>445</v>
      </c>
      <c r="L70" s="22">
        <v>1846600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1814100</v>
      </c>
      <c r="AI70" s="6">
        <v>0</v>
      </c>
      <c r="AJ70" s="5">
        <v>0</v>
      </c>
      <c r="AK70" s="6">
        <v>0</v>
      </c>
      <c r="AL70" s="41">
        <v>0</v>
      </c>
      <c r="AM70" s="22">
        <v>1846600</v>
      </c>
    </row>
    <row r="71" spans="1:39" ht="63.75">
      <c r="A71" s="3" t="s">
        <v>33</v>
      </c>
      <c r="B71" s="3" t="s">
        <v>54</v>
      </c>
      <c r="C71" s="3" t="s">
        <v>3</v>
      </c>
      <c r="D71" s="3" t="s">
        <v>3</v>
      </c>
      <c r="E71" s="4"/>
      <c r="F71" s="4"/>
      <c r="G71" s="4"/>
      <c r="H71" s="4"/>
      <c r="I71" s="4"/>
      <c r="J71" s="5">
        <v>0</v>
      </c>
      <c r="K71" s="46" t="s">
        <v>446</v>
      </c>
      <c r="L71" s="22">
        <v>1846600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1814100</v>
      </c>
      <c r="AI71" s="6">
        <v>0</v>
      </c>
      <c r="AJ71" s="5">
        <v>0</v>
      </c>
      <c r="AK71" s="6">
        <v>0</v>
      </c>
      <c r="AL71" s="41">
        <v>0</v>
      </c>
      <c r="AM71" s="22">
        <v>1846600</v>
      </c>
    </row>
    <row r="72" spans="1:39" ht="76.5">
      <c r="A72" s="3" t="s">
        <v>33</v>
      </c>
      <c r="B72" s="3" t="s">
        <v>54</v>
      </c>
      <c r="C72" s="3" t="s">
        <v>14</v>
      </c>
      <c r="D72" s="3" t="s">
        <v>3</v>
      </c>
      <c r="E72" s="4"/>
      <c r="F72" s="4"/>
      <c r="G72" s="4"/>
      <c r="H72" s="4"/>
      <c r="I72" s="4"/>
      <c r="J72" s="5">
        <v>0</v>
      </c>
      <c r="K72" s="46" t="s">
        <v>13</v>
      </c>
      <c r="L72" s="22">
        <v>1662100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1603600</v>
      </c>
      <c r="AI72" s="6">
        <v>0</v>
      </c>
      <c r="AJ72" s="5">
        <v>0</v>
      </c>
      <c r="AK72" s="6">
        <v>0</v>
      </c>
      <c r="AL72" s="41">
        <v>0</v>
      </c>
      <c r="AM72" s="22">
        <v>1662100</v>
      </c>
    </row>
    <row r="73" spans="1:39" ht="38.25">
      <c r="A73" s="3" t="s">
        <v>33</v>
      </c>
      <c r="B73" s="3" t="s">
        <v>54</v>
      </c>
      <c r="C73" s="3" t="s">
        <v>16</v>
      </c>
      <c r="D73" s="3" t="s">
        <v>3</v>
      </c>
      <c r="E73" s="4"/>
      <c r="F73" s="4"/>
      <c r="G73" s="4"/>
      <c r="H73" s="4"/>
      <c r="I73" s="4"/>
      <c r="J73" s="5">
        <v>0</v>
      </c>
      <c r="K73" s="46" t="s">
        <v>15</v>
      </c>
      <c r="L73" s="22">
        <v>184500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5">
        <v>210500</v>
      </c>
      <c r="AI73" s="6">
        <v>0</v>
      </c>
      <c r="AJ73" s="5">
        <v>0</v>
      </c>
      <c r="AK73" s="6">
        <v>0</v>
      </c>
      <c r="AL73" s="41">
        <v>0</v>
      </c>
      <c r="AM73" s="22">
        <v>184500</v>
      </c>
    </row>
    <row r="74" spans="1:39" s="35" customFormat="1" ht="30">
      <c r="A74" s="36" t="s">
        <v>33</v>
      </c>
      <c r="B74" s="30" t="s">
        <v>271</v>
      </c>
      <c r="C74" s="30" t="s">
        <v>3</v>
      </c>
      <c r="D74" s="32"/>
      <c r="E74" s="33"/>
      <c r="F74" s="33"/>
      <c r="G74" s="33"/>
      <c r="H74" s="33"/>
      <c r="I74" s="33"/>
      <c r="J74" s="34"/>
      <c r="K74" s="53" t="s">
        <v>381</v>
      </c>
      <c r="L74" s="22">
        <v>100000</v>
      </c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6"/>
      <c r="AJ74" s="5"/>
      <c r="AK74" s="6"/>
      <c r="AL74" s="41"/>
      <c r="AM74" s="22">
        <v>0</v>
      </c>
    </row>
    <row r="75" spans="1:39" s="35" customFormat="1" ht="45">
      <c r="A75" s="36" t="s">
        <v>33</v>
      </c>
      <c r="B75" s="30" t="s">
        <v>270</v>
      </c>
      <c r="C75" s="82" t="s">
        <v>3</v>
      </c>
      <c r="D75" s="50"/>
      <c r="E75" s="51"/>
      <c r="F75" s="51"/>
      <c r="G75" s="51"/>
      <c r="H75" s="51"/>
      <c r="I75" s="51"/>
      <c r="J75" s="52"/>
      <c r="K75" s="54" t="s">
        <v>382</v>
      </c>
      <c r="L75" s="22">
        <v>100000</v>
      </c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6"/>
      <c r="AJ75" s="5"/>
      <c r="AK75" s="6"/>
      <c r="AL75" s="41"/>
      <c r="AM75" s="22">
        <v>0</v>
      </c>
    </row>
    <row r="76" spans="1:39" s="35" customFormat="1" ht="38.25">
      <c r="A76" s="36" t="s">
        <v>33</v>
      </c>
      <c r="B76" s="31" t="s">
        <v>379</v>
      </c>
      <c r="C76" s="21" t="s">
        <v>3</v>
      </c>
      <c r="D76" s="36"/>
      <c r="E76" s="4"/>
      <c r="F76" s="4"/>
      <c r="G76" s="4"/>
      <c r="H76" s="4"/>
      <c r="I76" s="4"/>
      <c r="J76" s="5"/>
      <c r="K76" s="46" t="s">
        <v>380</v>
      </c>
      <c r="L76" s="22">
        <v>100000</v>
      </c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6"/>
      <c r="AJ76" s="5"/>
      <c r="AK76" s="6"/>
      <c r="AL76" s="41"/>
      <c r="AM76" s="22">
        <v>0</v>
      </c>
    </row>
    <row r="77" spans="1:39" s="35" customFormat="1" ht="45">
      <c r="A77" s="36" t="s">
        <v>33</v>
      </c>
      <c r="B77" s="31" t="s">
        <v>379</v>
      </c>
      <c r="C77" s="31">
        <v>200</v>
      </c>
      <c r="D77" s="32"/>
      <c r="E77" s="33"/>
      <c r="F77" s="33"/>
      <c r="G77" s="33"/>
      <c r="H77" s="33"/>
      <c r="I77" s="33"/>
      <c r="J77" s="34"/>
      <c r="K77" s="53" t="s">
        <v>269</v>
      </c>
      <c r="L77" s="59">
        <v>100000</v>
      </c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6"/>
      <c r="AJ77" s="5"/>
      <c r="AK77" s="6"/>
      <c r="AL77" s="41"/>
      <c r="AM77" s="59">
        <v>0</v>
      </c>
    </row>
    <row r="78" spans="1:39" ht="38.25">
      <c r="A78" s="3" t="s">
        <v>33</v>
      </c>
      <c r="B78" s="3" t="s">
        <v>262</v>
      </c>
      <c r="C78" s="3" t="s">
        <v>3</v>
      </c>
      <c r="D78" s="3"/>
      <c r="E78" s="4"/>
      <c r="F78" s="4"/>
      <c r="G78" s="4"/>
      <c r="H78" s="4"/>
      <c r="I78" s="4"/>
      <c r="J78" s="5"/>
      <c r="K78" s="60" t="s">
        <v>426</v>
      </c>
      <c r="L78" s="22">
        <f>L79+L82</f>
        <v>7578319</v>
      </c>
      <c r="M78" s="22">
        <f t="shared" ref="M78:AM78" si="0">M79+M82</f>
        <v>0</v>
      </c>
      <c r="N78" s="22">
        <f t="shared" si="0"/>
        <v>0</v>
      </c>
      <c r="O78" s="22">
        <f t="shared" si="0"/>
        <v>0</v>
      </c>
      <c r="P78" s="22">
        <f t="shared" si="0"/>
        <v>0</v>
      </c>
      <c r="Q78" s="22">
        <f t="shared" si="0"/>
        <v>0</v>
      </c>
      <c r="R78" s="22">
        <f t="shared" si="0"/>
        <v>0</v>
      </c>
      <c r="S78" s="22">
        <f t="shared" si="0"/>
        <v>0</v>
      </c>
      <c r="T78" s="22">
        <f t="shared" si="0"/>
        <v>0</v>
      </c>
      <c r="U78" s="22">
        <f t="shared" si="0"/>
        <v>0</v>
      </c>
      <c r="V78" s="22">
        <f t="shared" si="0"/>
        <v>0</v>
      </c>
      <c r="W78" s="22">
        <f t="shared" si="0"/>
        <v>0</v>
      </c>
      <c r="X78" s="22">
        <f t="shared" si="0"/>
        <v>0</v>
      </c>
      <c r="Y78" s="22">
        <f t="shared" si="0"/>
        <v>0</v>
      </c>
      <c r="Z78" s="22">
        <f t="shared" si="0"/>
        <v>0</v>
      </c>
      <c r="AA78" s="22">
        <f t="shared" si="0"/>
        <v>0</v>
      </c>
      <c r="AB78" s="22">
        <f t="shared" si="0"/>
        <v>0</v>
      </c>
      <c r="AC78" s="22">
        <f t="shared" si="0"/>
        <v>0</v>
      </c>
      <c r="AD78" s="22">
        <f t="shared" si="0"/>
        <v>0</v>
      </c>
      <c r="AE78" s="22">
        <f t="shared" si="0"/>
        <v>0</v>
      </c>
      <c r="AF78" s="22">
        <f t="shared" si="0"/>
        <v>0</v>
      </c>
      <c r="AG78" s="22">
        <f t="shared" si="0"/>
        <v>0</v>
      </c>
      <c r="AH78" s="22">
        <f t="shared" si="0"/>
        <v>0</v>
      </c>
      <c r="AI78" s="22">
        <f t="shared" si="0"/>
        <v>0</v>
      </c>
      <c r="AJ78" s="22">
        <f t="shared" si="0"/>
        <v>0</v>
      </c>
      <c r="AK78" s="22">
        <f t="shared" si="0"/>
        <v>0</v>
      </c>
      <c r="AL78" s="22">
        <f t="shared" si="0"/>
        <v>0</v>
      </c>
      <c r="AM78" s="22">
        <f t="shared" si="0"/>
        <v>7578319</v>
      </c>
    </row>
    <row r="79" spans="1:39" ht="38.25">
      <c r="A79" s="3" t="s">
        <v>33</v>
      </c>
      <c r="B79" s="3" t="s">
        <v>261</v>
      </c>
      <c r="C79" s="3" t="s">
        <v>3</v>
      </c>
      <c r="D79" s="3"/>
      <c r="E79" s="4"/>
      <c r="F79" s="4"/>
      <c r="G79" s="4"/>
      <c r="H79" s="4"/>
      <c r="I79" s="4"/>
      <c r="J79" s="5"/>
      <c r="K79" s="60" t="s">
        <v>264</v>
      </c>
      <c r="L79" s="22">
        <v>30000</v>
      </c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6"/>
      <c r="AJ79" s="5"/>
      <c r="AK79" s="6"/>
      <c r="AL79" s="41"/>
      <c r="AM79" s="22">
        <v>30000</v>
      </c>
    </row>
    <row r="80" spans="1:39" ht="39" customHeight="1">
      <c r="A80" s="3" t="s">
        <v>33</v>
      </c>
      <c r="B80" s="3" t="s">
        <v>268</v>
      </c>
      <c r="C80" s="3" t="s">
        <v>3</v>
      </c>
      <c r="D80" s="3"/>
      <c r="E80" s="4"/>
      <c r="F80" s="4"/>
      <c r="G80" s="4"/>
      <c r="H80" s="4"/>
      <c r="I80" s="4"/>
      <c r="J80" s="5"/>
      <c r="K80" s="60" t="s">
        <v>263</v>
      </c>
      <c r="L80" s="22">
        <v>30000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6"/>
      <c r="AJ80" s="5"/>
      <c r="AK80" s="6"/>
      <c r="AL80" s="41"/>
      <c r="AM80" s="22">
        <v>30000</v>
      </c>
    </row>
    <row r="81" spans="1:39" s="35" customFormat="1">
      <c r="A81" s="36" t="s">
        <v>33</v>
      </c>
      <c r="B81" s="36" t="s">
        <v>268</v>
      </c>
      <c r="C81" s="36" t="s">
        <v>76</v>
      </c>
      <c r="D81" s="36" t="s">
        <v>3</v>
      </c>
      <c r="E81" s="4"/>
      <c r="F81" s="4"/>
      <c r="G81" s="4"/>
      <c r="H81" s="4"/>
      <c r="I81" s="4"/>
      <c r="J81" s="5">
        <v>0</v>
      </c>
      <c r="K81" s="46" t="s">
        <v>75</v>
      </c>
      <c r="L81" s="22">
        <v>30000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6"/>
      <c r="AJ81" s="5"/>
      <c r="AK81" s="6"/>
      <c r="AL81" s="41"/>
      <c r="AM81" s="22">
        <v>30000</v>
      </c>
    </row>
    <row r="82" spans="1:39" s="35" customFormat="1" ht="51">
      <c r="A82" s="36" t="s">
        <v>33</v>
      </c>
      <c r="B82" s="36" t="s">
        <v>459</v>
      </c>
      <c r="C82" s="36" t="s">
        <v>3</v>
      </c>
      <c r="D82" s="36"/>
      <c r="E82" s="4"/>
      <c r="F82" s="4"/>
      <c r="G82" s="4"/>
      <c r="H82" s="4"/>
      <c r="I82" s="4"/>
      <c r="J82" s="5"/>
      <c r="K82" s="46" t="s">
        <v>460</v>
      </c>
      <c r="L82" s="22">
        <f>L83+L86</f>
        <v>7548319</v>
      </c>
      <c r="M82" s="22">
        <f t="shared" ref="M82:AM82" si="1">M83+M86</f>
        <v>0</v>
      </c>
      <c r="N82" s="22">
        <f t="shared" si="1"/>
        <v>0</v>
      </c>
      <c r="O82" s="22">
        <f t="shared" si="1"/>
        <v>0</v>
      </c>
      <c r="P82" s="22">
        <f t="shared" si="1"/>
        <v>0</v>
      </c>
      <c r="Q82" s="22">
        <f t="shared" si="1"/>
        <v>0</v>
      </c>
      <c r="R82" s="22">
        <f t="shared" si="1"/>
        <v>0</v>
      </c>
      <c r="S82" s="22">
        <f t="shared" si="1"/>
        <v>0</v>
      </c>
      <c r="T82" s="22">
        <f t="shared" si="1"/>
        <v>0</v>
      </c>
      <c r="U82" s="22">
        <f t="shared" si="1"/>
        <v>0</v>
      </c>
      <c r="V82" s="22">
        <f t="shared" si="1"/>
        <v>0</v>
      </c>
      <c r="W82" s="22">
        <f t="shared" si="1"/>
        <v>0</v>
      </c>
      <c r="X82" s="22">
        <f t="shared" si="1"/>
        <v>0</v>
      </c>
      <c r="Y82" s="22">
        <f t="shared" si="1"/>
        <v>0</v>
      </c>
      <c r="Z82" s="22">
        <f t="shared" si="1"/>
        <v>0</v>
      </c>
      <c r="AA82" s="22">
        <f t="shared" si="1"/>
        <v>0</v>
      </c>
      <c r="AB82" s="22">
        <f t="shared" si="1"/>
        <v>0</v>
      </c>
      <c r="AC82" s="22">
        <f t="shared" si="1"/>
        <v>0</v>
      </c>
      <c r="AD82" s="22">
        <f t="shared" si="1"/>
        <v>0</v>
      </c>
      <c r="AE82" s="22">
        <f t="shared" si="1"/>
        <v>0</v>
      </c>
      <c r="AF82" s="22">
        <f t="shared" si="1"/>
        <v>0</v>
      </c>
      <c r="AG82" s="22">
        <f t="shared" si="1"/>
        <v>0</v>
      </c>
      <c r="AH82" s="22">
        <f t="shared" si="1"/>
        <v>0</v>
      </c>
      <c r="AI82" s="22">
        <f t="shared" si="1"/>
        <v>0</v>
      </c>
      <c r="AJ82" s="22">
        <f t="shared" si="1"/>
        <v>0</v>
      </c>
      <c r="AK82" s="22">
        <f t="shared" si="1"/>
        <v>0</v>
      </c>
      <c r="AL82" s="22">
        <f t="shared" si="1"/>
        <v>0</v>
      </c>
      <c r="AM82" s="22">
        <f t="shared" si="1"/>
        <v>7548319</v>
      </c>
    </row>
    <row r="83" spans="1:39" s="35" customFormat="1" ht="51">
      <c r="A83" s="36" t="s">
        <v>33</v>
      </c>
      <c r="B83" s="36" t="s">
        <v>461</v>
      </c>
      <c r="C83" s="36" t="s">
        <v>3</v>
      </c>
      <c r="D83" s="36"/>
      <c r="E83" s="4"/>
      <c r="F83" s="4"/>
      <c r="G83" s="4"/>
      <c r="H83" s="4"/>
      <c r="I83" s="4"/>
      <c r="J83" s="5"/>
      <c r="K83" s="46" t="s">
        <v>462</v>
      </c>
      <c r="L83" s="22">
        <f>L84+L85</f>
        <v>3939638</v>
      </c>
      <c r="M83" s="22">
        <f t="shared" ref="M83:AM83" si="2">M84+M85</f>
        <v>0</v>
      </c>
      <c r="N83" s="22">
        <f t="shared" si="2"/>
        <v>0</v>
      </c>
      <c r="O83" s="22">
        <f t="shared" si="2"/>
        <v>0</v>
      </c>
      <c r="P83" s="22">
        <f t="shared" si="2"/>
        <v>0</v>
      </c>
      <c r="Q83" s="22">
        <f t="shared" si="2"/>
        <v>0</v>
      </c>
      <c r="R83" s="22">
        <f t="shared" si="2"/>
        <v>0</v>
      </c>
      <c r="S83" s="22">
        <f t="shared" si="2"/>
        <v>0</v>
      </c>
      <c r="T83" s="22">
        <f t="shared" si="2"/>
        <v>0</v>
      </c>
      <c r="U83" s="22">
        <f t="shared" si="2"/>
        <v>0</v>
      </c>
      <c r="V83" s="22">
        <f t="shared" si="2"/>
        <v>0</v>
      </c>
      <c r="W83" s="22">
        <f t="shared" si="2"/>
        <v>0</v>
      </c>
      <c r="X83" s="22">
        <f t="shared" si="2"/>
        <v>0</v>
      </c>
      <c r="Y83" s="22">
        <f t="shared" si="2"/>
        <v>0</v>
      </c>
      <c r="Z83" s="22">
        <f t="shared" si="2"/>
        <v>0</v>
      </c>
      <c r="AA83" s="22">
        <f t="shared" si="2"/>
        <v>0</v>
      </c>
      <c r="AB83" s="22">
        <f t="shared" si="2"/>
        <v>0</v>
      </c>
      <c r="AC83" s="22">
        <f t="shared" si="2"/>
        <v>0</v>
      </c>
      <c r="AD83" s="22">
        <f t="shared" si="2"/>
        <v>0</v>
      </c>
      <c r="AE83" s="22">
        <f t="shared" si="2"/>
        <v>0</v>
      </c>
      <c r="AF83" s="22">
        <f t="shared" si="2"/>
        <v>0</v>
      </c>
      <c r="AG83" s="22">
        <f t="shared" si="2"/>
        <v>0</v>
      </c>
      <c r="AH83" s="22">
        <f t="shared" si="2"/>
        <v>0</v>
      </c>
      <c r="AI83" s="22">
        <f t="shared" si="2"/>
        <v>0</v>
      </c>
      <c r="AJ83" s="22">
        <f t="shared" si="2"/>
        <v>0</v>
      </c>
      <c r="AK83" s="22">
        <f t="shared" si="2"/>
        <v>0</v>
      </c>
      <c r="AL83" s="22">
        <f t="shared" si="2"/>
        <v>0</v>
      </c>
      <c r="AM83" s="22">
        <f t="shared" si="2"/>
        <v>3939638</v>
      </c>
    </row>
    <row r="84" spans="1:39" s="35" customFormat="1" ht="76.5">
      <c r="A84" s="36" t="s">
        <v>33</v>
      </c>
      <c r="B84" s="36" t="s">
        <v>461</v>
      </c>
      <c r="C84" s="36" t="s">
        <v>14</v>
      </c>
      <c r="D84" s="36" t="s">
        <v>3</v>
      </c>
      <c r="E84" s="4"/>
      <c r="F84" s="4"/>
      <c r="G84" s="4"/>
      <c r="H84" s="4"/>
      <c r="I84" s="4"/>
      <c r="J84" s="5">
        <v>0</v>
      </c>
      <c r="K84" s="46" t="s">
        <v>13</v>
      </c>
      <c r="L84" s="22">
        <v>3491519</v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6"/>
      <c r="AJ84" s="5"/>
      <c r="AK84" s="6"/>
      <c r="AL84" s="41"/>
      <c r="AM84" s="22">
        <v>3491519</v>
      </c>
    </row>
    <row r="85" spans="1:39" s="35" customFormat="1" ht="38.25">
      <c r="A85" s="36" t="s">
        <v>33</v>
      </c>
      <c r="B85" s="21" t="s">
        <v>461</v>
      </c>
      <c r="C85" s="36" t="s">
        <v>16</v>
      </c>
      <c r="D85" s="36" t="s">
        <v>3</v>
      </c>
      <c r="E85" s="4"/>
      <c r="F85" s="4"/>
      <c r="G85" s="4"/>
      <c r="H85" s="4"/>
      <c r="I85" s="4"/>
      <c r="J85" s="5">
        <v>0</v>
      </c>
      <c r="K85" s="46" t="s">
        <v>15</v>
      </c>
      <c r="L85" s="22">
        <v>448119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6"/>
      <c r="AJ85" s="5"/>
      <c r="AK85" s="6"/>
      <c r="AL85" s="41"/>
      <c r="AM85" s="22">
        <v>448119</v>
      </c>
    </row>
    <row r="86" spans="1:39" s="35" customFormat="1" ht="51">
      <c r="A86" s="36" t="s">
        <v>33</v>
      </c>
      <c r="B86" s="21" t="s">
        <v>463</v>
      </c>
      <c r="C86" s="21" t="s">
        <v>3</v>
      </c>
      <c r="D86" s="36"/>
      <c r="E86" s="4"/>
      <c r="F86" s="4"/>
      <c r="G86" s="4"/>
      <c r="H86" s="4"/>
      <c r="I86" s="4"/>
      <c r="J86" s="5"/>
      <c r="K86" s="46" t="s">
        <v>464</v>
      </c>
      <c r="L86" s="22">
        <v>3608681</v>
      </c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6"/>
      <c r="AJ86" s="5"/>
      <c r="AK86" s="6"/>
      <c r="AL86" s="41"/>
      <c r="AM86" s="22">
        <v>3608681</v>
      </c>
    </row>
    <row r="87" spans="1:39" s="35" customFormat="1" ht="38.25">
      <c r="A87" s="36" t="s">
        <v>33</v>
      </c>
      <c r="B87" s="21" t="s">
        <v>463</v>
      </c>
      <c r="C87" s="36" t="s">
        <v>163</v>
      </c>
      <c r="D87" s="36" t="s">
        <v>3</v>
      </c>
      <c r="E87" s="4"/>
      <c r="F87" s="4"/>
      <c r="G87" s="4"/>
      <c r="H87" s="4"/>
      <c r="I87" s="4"/>
      <c r="J87" s="5">
        <v>0</v>
      </c>
      <c r="K87" s="46" t="s">
        <v>162</v>
      </c>
      <c r="L87" s="22">
        <v>3608681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6"/>
      <c r="AJ87" s="5"/>
      <c r="AK87" s="6"/>
      <c r="AL87" s="41"/>
      <c r="AM87" s="22">
        <v>3608681</v>
      </c>
    </row>
    <row r="88" spans="1:39">
      <c r="A88" s="3" t="s">
        <v>33</v>
      </c>
      <c r="B88" s="3" t="s">
        <v>19</v>
      </c>
      <c r="C88" s="3" t="s">
        <v>3</v>
      </c>
      <c r="D88" s="3" t="s">
        <v>3</v>
      </c>
      <c r="E88" s="4"/>
      <c r="F88" s="4"/>
      <c r="G88" s="4"/>
      <c r="H88" s="4"/>
      <c r="I88" s="4"/>
      <c r="J88" s="5">
        <v>0</v>
      </c>
      <c r="K88" s="46" t="s">
        <v>18</v>
      </c>
      <c r="L88" s="22">
        <v>1432900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1241238</v>
      </c>
      <c r="AI88" s="6">
        <v>0</v>
      </c>
      <c r="AJ88" s="5">
        <v>0</v>
      </c>
      <c r="AK88" s="6">
        <v>0</v>
      </c>
      <c r="AL88" s="41">
        <v>0</v>
      </c>
      <c r="AM88" s="22">
        <v>1432900</v>
      </c>
    </row>
    <row r="89" spans="1:39" ht="38.25">
      <c r="A89" s="3" t="s">
        <v>33</v>
      </c>
      <c r="B89" s="3" t="s">
        <v>21</v>
      </c>
      <c r="C89" s="3" t="s">
        <v>3</v>
      </c>
      <c r="D89" s="3" t="s">
        <v>3</v>
      </c>
      <c r="E89" s="4"/>
      <c r="F89" s="4"/>
      <c r="G89" s="4"/>
      <c r="H89" s="4"/>
      <c r="I89" s="4"/>
      <c r="J89" s="5">
        <v>0</v>
      </c>
      <c r="K89" s="46" t="s">
        <v>20</v>
      </c>
      <c r="L89" s="22">
        <v>1432900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  <c r="AG89" s="5">
        <v>0</v>
      </c>
      <c r="AH89" s="5">
        <v>1241238</v>
      </c>
      <c r="AI89" s="6">
        <v>0</v>
      </c>
      <c r="AJ89" s="5">
        <v>0</v>
      </c>
      <c r="AK89" s="6">
        <v>0</v>
      </c>
      <c r="AL89" s="41">
        <v>0</v>
      </c>
      <c r="AM89" s="22">
        <v>1432900</v>
      </c>
    </row>
    <row r="90" spans="1:39" ht="25.5">
      <c r="A90" s="3" t="s">
        <v>33</v>
      </c>
      <c r="B90" s="3" t="s">
        <v>23</v>
      </c>
      <c r="C90" s="3" t="s">
        <v>3</v>
      </c>
      <c r="D90" s="3" t="s">
        <v>3</v>
      </c>
      <c r="E90" s="4"/>
      <c r="F90" s="4"/>
      <c r="G90" s="4"/>
      <c r="H90" s="4"/>
      <c r="I90" s="4"/>
      <c r="J90" s="5">
        <v>0</v>
      </c>
      <c r="K90" s="46" t="s">
        <v>22</v>
      </c>
      <c r="L90" s="22">
        <v>1432900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  <c r="AF90" s="5">
        <v>0</v>
      </c>
      <c r="AG90" s="5">
        <v>0</v>
      </c>
      <c r="AH90" s="5">
        <v>1241238</v>
      </c>
      <c r="AI90" s="6">
        <v>0</v>
      </c>
      <c r="AJ90" s="5">
        <v>0</v>
      </c>
      <c r="AK90" s="6">
        <v>0</v>
      </c>
      <c r="AL90" s="41">
        <v>0</v>
      </c>
      <c r="AM90" s="22">
        <v>1432900</v>
      </c>
    </row>
    <row r="91" spans="1:39" ht="76.5">
      <c r="A91" s="3" t="s">
        <v>33</v>
      </c>
      <c r="B91" s="3" t="s">
        <v>23</v>
      </c>
      <c r="C91" s="3" t="s">
        <v>14</v>
      </c>
      <c r="D91" s="3" t="s">
        <v>3</v>
      </c>
      <c r="E91" s="4"/>
      <c r="F91" s="4"/>
      <c r="G91" s="4"/>
      <c r="H91" s="4"/>
      <c r="I91" s="4"/>
      <c r="J91" s="5">
        <v>0</v>
      </c>
      <c r="K91" s="46" t="s">
        <v>13</v>
      </c>
      <c r="L91" s="22">
        <v>1432900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  <c r="AG91" s="5">
        <v>0</v>
      </c>
      <c r="AH91" s="5">
        <v>1241238</v>
      </c>
      <c r="AI91" s="6">
        <v>0</v>
      </c>
      <c r="AJ91" s="5">
        <v>0</v>
      </c>
      <c r="AK91" s="6">
        <v>0</v>
      </c>
      <c r="AL91" s="41">
        <v>0</v>
      </c>
      <c r="AM91" s="22">
        <v>1432900</v>
      </c>
    </row>
    <row r="92" spans="1:39" s="35" customFormat="1">
      <c r="A92" s="21" t="s">
        <v>332</v>
      </c>
      <c r="B92" s="21" t="s">
        <v>2</v>
      </c>
      <c r="C92" s="21" t="s">
        <v>3</v>
      </c>
      <c r="D92" s="36"/>
      <c r="E92" s="4"/>
      <c r="F92" s="4"/>
      <c r="G92" s="4"/>
      <c r="H92" s="4"/>
      <c r="I92" s="4"/>
      <c r="J92" s="5"/>
      <c r="K92" s="46" t="s">
        <v>333</v>
      </c>
      <c r="L92" s="22">
        <v>437600</v>
      </c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6"/>
      <c r="AJ92" s="5"/>
      <c r="AK92" s="6"/>
      <c r="AL92" s="41"/>
      <c r="AM92" s="22">
        <v>471500</v>
      </c>
    </row>
    <row r="93" spans="1:39" s="35" customFormat="1" ht="25.5">
      <c r="A93" s="21" t="s">
        <v>334</v>
      </c>
      <c r="B93" s="21" t="s">
        <v>2</v>
      </c>
      <c r="C93" s="21" t="s">
        <v>3</v>
      </c>
      <c r="D93" s="36"/>
      <c r="E93" s="4"/>
      <c r="F93" s="4"/>
      <c r="G93" s="4"/>
      <c r="H93" s="4"/>
      <c r="I93" s="4"/>
      <c r="J93" s="5"/>
      <c r="K93" s="46" t="s">
        <v>335</v>
      </c>
      <c r="L93" s="22">
        <v>437600</v>
      </c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6"/>
      <c r="AJ93" s="5"/>
      <c r="AK93" s="6"/>
      <c r="AL93" s="41"/>
      <c r="AM93" s="22">
        <v>471500</v>
      </c>
    </row>
    <row r="94" spans="1:39" s="35" customFormat="1" ht="51">
      <c r="A94" s="21" t="s">
        <v>334</v>
      </c>
      <c r="B94" s="21" t="s">
        <v>26</v>
      </c>
      <c r="C94" s="21" t="s">
        <v>3</v>
      </c>
      <c r="D94" s="36"/>
      <c r="E94" s="4"/>
      <c r="F94" s="4"/>
      <c r="G94" s="4"/>
      <c r="H94" s="4"/>
      <c r="I94" s="4"/>
      <c r="J94" s="5"/>
      <c r="K94" s="46" t="s">
        <v>435</v>
      </c>
      <c r="L94" s="22">
        <v>437600</v>
      </c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6"/>
      <c r="AJ94" s="5"/>
      <c r="AK94" s="6"/>
      <c r="AL94" s="41"/>
      <c r="AM94" s="22">
        <v>471500</v>
      </c>
    </row>
    <row r="95" spans="1:39" s="35" customFormat="1" ht="63.75">
      <c r="A95" s="21" t="s">
        <v>334</v>
      </c>
      <c r="B95" s="21" t="s">
        <v>28</v>
      </c>
      <c r="C95" s="21" t="s">
        <v>3</v>
      </c>
      <c r="D95" s="36"/>
      <c r="E95" s="4"/>
      <c r="F95" s="4"/>
      <c r="G95" s="4"/>
      <c r="H95" s="4"/>
      <c r="I95" s="4"/>
      <c r="J95" s="5"/>
      <c r="K95" s="46" t="s">
        <v>336</v>
      </c>
      <c r="L95" s="22">
        <v>437600</v>
      </c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6"/>
      <c r="AJ95" s="5"/>
      <c r="AK95" s="6"/>
      <c r="AL95" s="41"/>
      <c r="AM95" s="22">
        <v>471500</v>
      </c>
    </row>
    <row r="96" spans="1:39" s="35" customFormat="1" ht="25.5">
      <c r="A96" s="21" t="s">
        <v>334</v>
      </c>
      <c r="B96" s="21" t="s">
        <v>337</v>
      </c>
      <c r="C96" s="21" t="s">
        <v>3</v>
      </c>
      <c r="D96" s="36"/>
      <c r="E96" s="4"/>
      <c r="F96" s="4"/>
      <c r="G96" s="4"/>
      <c r="H96" s="4"/>
      <c r="I96" s="4"/>
      <c r="J96" s="5"/>
      <c r="K96" s="46" t="s">
        <v>338</v>
      </c>
      <c r="L96" s="22">
        <v>437600</v>
      </c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6"/>
      <c r="AJ96" s="5"/>
      <c r="AK96" s="6"/>
      <c r="AL96" s="41"/>
      <c r="AM96" s="22">
        <v>471500</v>
      </c>
    </row>
    <row r="97" spans="1:39" s="35" customFormat="1" ht="51">
      <c r="A97" s="21" t="s">
        <v>334</v>
      </c>
      <c r="B97" s="21" t="s">
        <v>339</v>
      </c>
      <c r="C97" s="21" t="s">
        <v>3</v>
      </c>
      <c r="D97" s="36"/>
      <c r="E97" s="4"/>
      <c r="F97" s="4"/>
      <c r="G97" s="4"/>
      <c r="H97" s="4"/>
      <c r="I97" s="4"/>
      <c r="J97" s="5"/>
      <c r="K97" s="46" t="s">
        <v>340</v>
      </c>
      <c r="L97" s="22">
        <v>437600</v>
      </c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6"/>
      <c r="AJ97" s="5"/>
      <c r="AK97" s="6"/>
      <c r="AL97" s="41"/>
      <c r="AM97" s="22">
        <v>471500</v>
      </c>
    </row>
    <row r="98" spans="1:39" s="35" customFormat="1" ht="76.5">
      <c r="A98" s="21" t="s">
        <v>334</v>
      </c>
      <c r="B98" s="21" t="s">
        <v>339</v>
      </c>
      <c r="C98" s="36" t="s">
        <v>14</v>
      </c>
      <c r="D98" s="36" t="s">
        <v>3</v>
      </c>
      <c r="E98" s="4"/>
      <c r="F98" s="4"/>
      <c r="G98" s="4"/>
      <c r="H98" s="4"/>
      <c r="I98" s="4"/>
      <c r="J98" s="5">
        <v>0</v>
      </c>
      <c r="K98" s="46" t="s">
        <v>13</v>
      </c>
      <c r="L98" s="22">
        <v>379039</v>
      </c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6"/>
      <c r="AJ98" s="5"/>
      <c r="AK98" s="6"/>
      <c r="AL98" s="41"/>
      <c r="AM98" s="22">
        <v>379039</v>
      </c>
    </row>
    <row r="99" spans="1:39" s="35" customFormat="1" ht="38.25">
      <c r="A99" s="21" t="s">
        <v>334</v>
      </c>
      <c r="B99" s="21" t="s">
        <v>339</v>
      </c>
      <c r="C99" s="36" t="s">
        <v>16</v>
      </c>
      <c r="D99" s="36" t="s">
        <v>3</v>
      </c>
      <c r="E99" s="4"/>
      <c r="F99" s="4"/>
      <c r="G99" s="4"/>
      <c r="H99" s="4"/>
      <c r="I99" s="4"/>
      <c r="J99" s="5">
        <v>0</v>
      </c>
      <c r="K99" s="46" t="s">
        <v>15</v>
      </c>
      <c r="L99" s="22">
        <v>58561</v>
      </c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6"/>
      <c r="AJ99" s="5"/>
      <c r="AK99" s="6"/>
      <c r="AL99" s="41"/>
      <c r="AM99" s="22">
        <v>92461</v>
      </c>
    </row>
    <row r="100" spans="1:39" ht="25.5">
      <c r="A100" s="3" t="s">
        <v>56</v>
      </c>
      <c r="B100" s="3" t="s">
        <v>2</v>
      </c>
      <c r="C100" s="3" t="s">
        <v>3</v>
      </c>
      <c r="D100" s="3" t="s">
        <v>3</v>
      </c>
      <c r="E100" s="4"/>
      <c r="F100" s="4"/>
      <c r="G100" s="4"/>
      <c r="H100" s="4"/>
      <c r="I100" s="4"/>
      <c r="J100" s="5">
        <v>0</v>
      </c>
      <c r="K100" s="46" t="s">
        <v>55</v>
      </c>
      <c r="L100" s="22">
        <f>L101+L107+L114</f>
        <v>2035500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1590900</v>
      </c>
      <c r="AI100" s="6">
        <v>0</v>
      </c>
      <c r="AJ100" s="5">
        <v>0</v>
      </c>
      <c r="AK100" s="6">
        <v>0</v>
      </c>
      <c r="AL100" s="41">
        <v>0</v>
      </c>
      <c r="AM100" s="22">
        <f>AM101+AM107+AM114</f>
        <v>2035500</v>
      </c>
    </row>
    <row r="101" spans="1:39">
      <c r="A101" s="3" t="s">
        <v>58</v>
      </c>
      <c r="B101" s="3" t="s">
        <v>2</v>
      </c>
      <c r="C101" s="3" t="s">
        <v>3</v>
      </c>
      <c r="D101" s="3" t="s">
        <v>3</v>
      </c>
      <c r="E101" s="4"/>
      <c r="F101" s="4"/>
      <c r="G101" s="4"/>
      <c r="H101" s="4"/>
      <c r="I101" s="4"/>
      <c r="J101" s="5">
        <v>0</v>
      </c>
      <c r="K101" s="46" t="s">
        <v>57</v>
      </c>
      <c r="L101" s="22">
        <v>373000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346000</v>
      </c>
      <c r="AI101" s="6">
        <v>0</v>
      </c>
      <c r="AJ101" s="5">
        <v>0</v>
      </c>
      <c r="AK101" s="6">
        <v>0</v>
      </c>
      <c r="AL101" s="41">
        <v>0</v>
      </c>
      <c r="AM101" s="22">
        <v>373000</v>
      </c>
    </row>
    <row r="102" spans="1:39" ht="51">
      <c r="A102" s="3" t="s">
        <v>58</v>
      </c>
      <c r="B102" s="3" t="s">
        <v>17</v>
      </c>
      <c r="C102" s="3" t="s">
        <v>3</v>
      </c>
      <c r="D102" s="3" t="s">
        <v>3</v>
      </c>
      <c r="E102" s="4"/>
      <c r="F102" s="4"/>
      <c r="G102" s="4"/>
      <c r="H102" s="4"/>
      <c r="I102" s="4"/>
      <c r="J102" s="5">
        <v>0</v>
      </c>
      <c r="K102" s="46" t="s">
        <v>315</v>
      </c>
      <c r="L102" s="22">
        <v>373000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5">
        <v>346000</v>
      </c>
      <c r="AI102" s="6">
        <v>0</v>
      </c>
      <c r="AJ102" s="5">
        <v>0</v>
      </c>
      <c r="AK102" s="6">
        <v>0</v>
      </c>
      <c r="AL102" s="41">
        <v>0</v>
      </c>
      <c r="AM102" s="22">
        <v>373000</v>
      </c>
    </row>
    <row r="103" spans="1:39" ht="63.75">
      <c r="A103" s="3" t="s">
        <v>58</v>
      </c>
      <c r="B103" s="3" t="s">
        <v>60</v>
      </c>
      <c r="C103" s="3" t="s">
        <v>3</v>
      </c>
      <c r="D103" s="3" t="s">
        <v>3</v>
      </c>
      <c r="E103" s="4"/>
      <c r="F103" s="4"/>
      <c r="G103" s="4"/>
      <c r="H103" s="4"/>
      <c r="I103" s="4"/>
      <c r="J103" s="5">
        <v>0</v>
      </c>
      <c r="K103" s="46" t="s">
        <v>59</v>
      </c>
      <c r="L103" s="22">
        <v>373000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0</v>
      </c>
      <c r="AF103" s="5">
        <v>0</v>
      </c>
      <c r="AG103" s="5">
        <v>0</v>
      </c>
      <c r="AH103" s="5">
        <v>346000</v>
      </c>
      <c r="AI103" s="6">
        <v>0</v>
      </c>
      <c r="AJ103" s="5">
        <v>0</v>
      </c>
      <c r="AK103" s="6">
        <v>0</v>
      </c>
      <c r="AL103" s="41">
        <v>0</v>
      </c>
      <c r="AM103" s="22">
        <v>373000</v>
      </c>
    </row>
    <row r="104" spans="1:39" ht="63.75">
      <c r="A104" s="3" t="s">
        <v>58</v>
      </c>
      <c r="B104" s="3" t="s">
        <v>61</v>
      </c>
      <c r="C104" s="3" t="s">
        <v>3</v>
      </c>
      <c r="D104" s="3" t="s">
        <v>3</v>
      </c>
      <c r="E104" s="4"/>
      <c r="F104" s="4"/>
      <c r="G104" s="4"/>
      <c r="H104" s="4"/>
      <c r="I104" s="4"/>
      <c r="J104" s="5">
        <v>0</v>
      </c>
      <c r="K104" s="46" t="s">
        <v>429</v>
      </c>
      <c r="L104" s="22">
        <v>373000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  <c r="AH104" s="5">
        <v>346000</v>
      </c>
      <c r="AI104" s="6">
        <v>0</v>
      </c>
      <c r="AJ104" s="5">
        <v>0</v>
      </c>
      <c r="AK104" s="6">
        <v>0</v>
      </c>
      <c r="AL104" s="41">
        <v>0</v>
      </c>
      <c r="AM104" s="22">
        <v>373000</v>
      </c>
    </row>
    <row r="105" spans="1:39" ht="63.75">
      <c r="A105" s="3" t="s">
        <v>58</v>
      </c>
      <c r="B105" s="21" t="s">
        <v>465</v>
      </c>
      <c r="C105" s="3" t="s">
        <v>3</v>
      </c>
      <c r="D105" s="3" t="s">
        <v>3</v>
      </c>
      <c r="E105" s="4"/>
      <c r="F105" s="4"/>
      <c r="G105" s="4"/>
      <c r="H105" s="4"/>
      <c r="I105" s="4"/>
      <c r="J105" s="5">
        <v>0</v>
      </c>
      <c r="K105" s="46" t="s">
        <v>62</v>
      </c>
      <c r="L105" s="22">
        <v>373000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>
        <v>0</v>
      </c>
      <c r="AF105" s="5">
        <v>0</v>
      </c>
      <c r="AG105" s="5">
        <v>0</v>
      </c>
      <c r="AH105" s="5">
        <v>346000</v>
      </c>
      <c r="AI105" s="6">
        <v>0</v>
      </c>
      <c r="AJ105" s="5">
        <v>0</v>
      </c>
      <c r="AK105" s="6">
        <v>0</v>
      </c>
      <c r="AL105" s="41">
        <v>0</v>
      </c>
      <c r="AM105" s="22">
        <v>373000</v>
      </c>
    </row>
    <row r="106" spans="1:39" ht="76.5">
      <c r="A106" s="3" t="s">
        <v>58</v>
      </c>
      <c r="B106" s="21" t="s">
        <v>465</v>
      </c>
      <c r="C106" s="3" t="s">
        <v>14</v>
      </c>
      <c r="D106" s="3" t="s">
        <v>3</v>
      </c>
      <c r="E106" s="4"/>
      <c r="F106" s="4"/>
      <c r="G106" s="4"/>
      <c r="H106" s="4"/>
      <c r="I106" s="4"/>
      <c r="J106" s="5">
        <v>0</v>
      </c>
      <c r="K106" s="46" t="s">
        <v>13</v>
      </c>
      <c r="L106" s="22">
        <v>373000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  <c r="AF106" s="5">
        <v>0</v>
      </c>
      <c r="AG106" s="5">
        <v>0</v>
      </c>
      <c r="AH106" s="5">
        <v>346000</v>
      </c>
      <c r="AI106" s="6">
        <v>0</v>
      </c>
      <c r="AJ106" s="5">
        <v>0</v>
      </c>
      <c r="AK106" s="6">
        <v>0</v>
      </c>
      <c r="AL106" s="41">
        <v>0</v>
      </c>
      <c r="AM106" s="22">
        <v>373000</v>
      </c>
    </row>
    <row r="107" spans="1:39" ht="51">
      <c r="A107" s="3" t="s">
        <v>64</v>
      </c>
      <c r="B107" s="3" t="s">
        <v>2</v>
      </c>
      <c r="C107" s="3" t="s">
        <v>3</v>
      </c>
      <c r="D107" s="3" t="s">
        <v>3</v>
      </c>
      <c r="E107" s="4"/>
      <c r="F107" s="4"/>
      <c r="G107" s="4"/>
      <c r="H107" s="4"/>
      <c r="I107" s="4"/>
      <c r="J107" s="5">
        <v>0</v>
      </c>
      <c r="K107" s="46" t="s">
        <v>63</v>
      </c>
      <c r="L107" s="22">
        <v>1380500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  <c r="AF107" s="5">
        <v>0</v>
      </c>
      <c r="AG107" s="5">
        <v>0</v>
      </c>
      <c r="AH107" s="5">
        <v>1244900</v>
      </c>
      <c r="AI107" s="6">
        <v>0</v>
      </c>
      <c r="AJ107" s="5">
        <v>0</v>
      </c>
      <c r="AK107" s="6">
        <v>0</v>
      </c>
      <c r="AL107" s="41">
        <v>0</v>
      </c>
      <c r="AM107" s="22">
        <v>1380500</v>
      </c>
    </row>
    <row r="108" spans="1:39" ht="63.75">
      <c r="A108" s="3" t="s">
        <v>64</v>
      </c>
      <c r="B108" s="3" t="s">
        <v>26</v>
      </c>
      <c r="C108" s="3" t="s">
        <v>3</v>
      </c>
      <c r="D108" s="3" t="s">
        <v>3</v>
      </c>
      <c r="E108" s="4"/>
      <c r="F108" s="4"/>
      <c r="G108" s="4"/>
      <c r="H108" s="4"/>
      <c r="I108" s="4"/>
      <c r="J108" s="5">
        <v>0</v>
      </c>
      <c r="K108" s="46" t="s">
        <v>433</v>
      </c>
      <c r="L108" s="22">
        <v>1380500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5">
        <v>0</v>
      </c>
      <c r="AG108" s="5">
        <v>0</v>
      </c>
      <c r="AH108" s="5">
        <v>1244900</v>
      </c>
      <c r="AI108" s="6">
        <v>0</v>
      </c>
      <c r="AJ108" s="5">
        <v>0</v>
      </c>
      <c r="AK108" s="6">
        <v>0</v>
      </c>
      <c r="AL108" s="41">
        <v>0</v>
      </c>
      <c r="AM108" s="22">
        <v>1380500</v>
      </c>
    </row>
    <row r="109" spans="1:39" ht="63.75">
      <c r="A109" s="3" t="s">
        <v>64</v>
      </c>
      <c r="B109" s="3" t="s">
        <v>65</v>
      </c>
      <c r="C109" s="3" t="s">
        <v>3</v>
      </c>
      <c r="D109" s="3" t="s">
        <v>3</v>
      </c>
      <c r="E109" s="4"/>
      <c r="F109" s="4"/>
      <c r="G109" s="4"/>
      <c r="H109" s="4"/>
      <c r="I109" s="4"/>
      <c r="J109" s="5">
        <v>0</v>
      </c>
      <c r="K109" s="46" t="s">
        <v>436</v>
      </c>
      <c r="L109" s="22">
        <v>1380500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5">
        <v>0</v>
      </c>
      <c r="AG109" s="5">
        <v>0</v>
      </c>
      <c r="AH109" s="5">
        <v>1244900</v>
      </c>
      <c r="AI109" s="6">
        <v>0</v>
      </c>
      <c r="AJ109" s="5">
        <v>0</v>
      </c>
      <c r="AK109" s="6">
        <v>0</v>
      </c>
      <c r="AL109" s="41">
        <v>0</v>
      </c>
      <c r="AM109" s="22">
        <v>1380500</v>
      </c>
    </row>
    <row r="110" spans="1:39" ht="63.75">
      <c r="A110" s="3" t="s">
        <v>64</v>
      </c>
      <c r="B110" s="3" t="s">
        <v>66</v>
      </c>
      <c r="C110" s="3" t="s">
        <v>3</v>
      </c>
      <c r="D110" s="3" t="s">
        <v>3</v>
      </c>
      <c r="E110" s="4"/>
      <c r="F110" s="4"/>
      <c r="G110" s="4"/>
      <c r="H110" s="4"/>
      <c r="I110" s="4"/>
      <c r="J110" s="5">
        <v>0</v>
      </c>
      <c r="K110" s="46" t="s">
        <v>437</v>
      </c>
      <c r="L110" s="22">
        <v>1380500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5">
        <v>1244900</v>
      </c>
      <c r="AI110" s="6">
        <v>0</v>
      </c>
      <c r="AJ110" s="5">
        <v>0</v>
      </c>
      <c r="AK110" s="6">
        <v>0</v>
      </c>
      <c r="AL110" s="41">
        <v>0</v>
      </c>
      <c r="AM110" s="22">
        <v>1380500</v>
      </c>
    </row>
    <row r="111" spans="1:39" ht="51">
      <c r="A111" s="3" t="s">
        <v>64</v>
      </c>
      <c r="B111" s="3" t="s">
        <v>67</v>
      </c>
      <c r="C111" s="3" t="s">
        <v>3</v>
      </c>
      <c r="D111" s="3" t="s">
        <v>3</v>
      </c>
      <c r="E111" s="4"/>
      <c r="F111" s="4"/>
      <c r="G111" s="4"/>
      <c r="H111" s="4"/>
      <c r="I111" s="4"/>
      <c r="J111" s="5">
        <v>0</v>
      </c>
      <c r="K111" s="46" t="s">
        <v>438</v>
      </c>
      <c r="L111" s="22">
        <v>1380500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v>0</v>
      </c>
      <c r="AF111" s="5">
        <v>0</v>
      </c>
      <c r="AG111" s="5">
        <v>0</v>
      </c>
      <c r="AH111" s="5">
        <v>1244900</v>
      </c>
      <c r="AI111" s="6">
        <v>0</v>
      </c>
      <c r="AJ111" s="5">
        <v>0</v>
      </c>
      <c r="AK111" s="6">
        <v>0</v>
      </c>
      <c r="AL111" s="41">
        <v>0</v>
      </c>
      <c r="AM111" s="22">
        <v>1380500</v>
      </c>
    </row>
    <row r="112" spans="1:39" ht="76.5">
      <c r="A112" s="3" t="s">
        <v>64</v>
      </c>
      <c r="B112" s="3" t="s">
        <v>67</v>
      </c>
      <c r="C112" s="3" t="s">
        <v>14</v>
      </c>
      <c r="D112" s="3" t="s">
        <v>3</v>
      </c>
      <c r="E112" s="4"/>
      <c r="F112" s="4"/>
      <c r="G112" s="4"/>
      <c r="H112" s="4"/>
      <c r="I112" s="4"/>
      <c r="J112" s="5">
        <v>0</v>
      </c>
      <c r="K112" s="46" t="s">
        <v>13</v>
      </c>
      <c r="L112" s="22">
        <v>1175400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5">
        <v>0</v>
      </c>
      <c r="AG112" s="5">
        <v>0</v>
      </c>
      <c r="AH112" s="5">
        <v>1076800</v>
      </c>
      <c r="AI112" s="6">
        <v>0</v>
      </c>
      <c r="AJ112" s="5">
        <v>0</v>
      </c>
      <c r="AK112" s="6">
        <v>0</v>
      </c>
      <c r="AL112" s="41">
        <v>0</v>
      </c>
      <c r="AM112" s="22">
        <v>1175400</v>
      </c>
    </row>
    <row r="113" spans="1:39" ht="38.25">
      <c r="A113" s="3" t="s">
        <v>64</v>
      </c>
      <c r="B113" s="3" t="s">
        <v>67</v>
      </c>
      <c r="C113" s="3" t="s">
        <v>16</v>
      </c>
      <c r="D113" s="3" t="s">
        <v>3</v>
      </c>
      <c r="E113" s="4"/>
      <c r="F113" s="4"/>
      <c r="G113" s="4"/>
      <c r="H113" s="4"/>
      <c r="I113" s="4"/>
      <c r="J113" s="5">
        <v>0</v>
      </c>
      <c r="K113" s="46" t="s">
        <v>15</v>
      </c>
      <c r="L113" s="22">
        <v>205100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5">
        <v>0</v>
      </c>
      <c r="AF113" s="5">
        <v>0</v>
      </c>
      <c r="AG113" s="5">
        <v>0</v>
      </c>
      <c r="AH113" s="5">
        <v>168100</v>
      </c>
      <c r="AI113" s="6">
        <v>0</v>
      </c>
      <c r="AJ113" s="5">
        <v>0</v>
      </c>
      <c r="AK113" s="6">
        <v>0</v>
      </c>
      <c r="AL113" s="41">
        <v>0</v>
      </c>
      <c r="AM113" s="22">
        <v>205100</v>
      </c>
    </row>
    <row r="114" spans="1:39" s="35" customFormat="1">
      <c r="A114" s="43" t="s">
        <v>322</v>
      </c>
      <c r="B114" s="43" t="s">
        <v>2</v>
      </c>
      <c r="C114" s="43" t="s">
        <v>3</v>
      </c>
      <c r="D114" s="23"/>
      <c r="E114" s="44"/>
      <c r="F114" s="44"/>
      <c r="G114" s="44"/>
      <c r="H114" s="44"/>
      <c r="I114" s="44"/>
      <c r="J114" s="45"/>
      <c r="K114" s="46" t="s">
        <v>323</v>
      </c>
      <c r="L114" s="61">
        <f>L115</f>
        <v>282000</v>
      </c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6"/>
      <c r="AJ114" s="5"/>
      <c r="AK114" s="6"/>
      <c r="AL114" s="41"/>
      <c r="AM114" s="61">
        <f>AM115</f>
        <v>282000</v>
      </c>
    </row>
    <row r="115" spans="1:39" s="35" customFormat="1" ht="63.75">
      <c r="A115" s="43" t="s">
        <v>322</v>
      </c>
      <c r="B115" s="23" t="s">
        <v>26</v>
      </c>
      <c r="C115" s="23" t="s">
        <v>3</v>
      </c>
      <c r="D115" s="23" t="s">
        <v>3</v>
      </c>
      <c r="E115" s="44"/>
      <c r="F115" s="44"/>
      <c r="G115" s="44"/>
      <c r="H115" s="44"/>
      <c r="I115" s="44"/>
      <c r="J115" s="45">
        <v>0</v>
      </c>
      <c r="K115" s="46" t="s">
        <v>433</v>
      </c>
      <c r="L115" s="61">
        <f>L116</f>
        <v>282000</v>
      </c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6"/>
      <c r="AJ115" s="5"/>
      <c r="AK115" s="6"/>
      <c r="AL115" s="41"/>
      <c r="AM115" s="61">
        <f>AM116</f>
        <v>282000</v>
      </c>
    </row>
    <row r="116" spans="1:39" s="35" customFormat="1" ht="38.25">
      <c r="A116" s="43" t="s">
        <v>322</v>
      </c>
      <c r="B116" s="43" t="s">
        <v>324</v>
      </c>
      <c r="C116" s="43" t="s">
        <v>3</v>
      </c>
      <c r="D116" s="23"/>
      <c r="E116" s="44"/>
      <c r="F116" s="44"/>
      <c r="G116" s="44"/>
      <c r="H116" s="44"/>
      <c r="I116" s="44"/>
      <c r="J116" s="45"/>
      <c r="K116" s="46" t="s">
        <v>325</v>
      </c>
      <c r="L116" s="61">
        <f>L117</f>
        <v>282000</v>
      </c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6"/>
      <c r="AJ116" s="5"/>
      <c r="AK116" s="6"/>
      <c r="AL116" s="41"/>
      <c r="AM116" s="61">
        <f>AM117</f>
        <v>282000</v>
      </c>
    </row>
    <row r="117" spans="1:39" s="35" customFormat="1" ht="25.5">
      <c r="A117" s="43" t="s">
        <v>322</v>
      </c>
      <c r="B117" s="43" t="s">
        <v>326</v>
      </c>
      <c r="C117" s="43" t="s">
        <v>3</v>
      </c>
      <c r="D117" s="23"/>
      <c r="E117" s="44"/>
      <c r="F117" s="44"/>
      <c r="G117" s="44"/>
      <c r="H117" s="44"/>
      <c r="I117" s="44"/>
      <c r="J117" s="45"/>
      <c r="K117" s="46" t="s">
        <v>327</v>
      </c>
      <c r="L117" s="61">
        <f>L118+L120</f>
        <v>282000</v>
      </c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6"/>
      <c r="AJ117" s="5"/>
      <c r="AK117" s="6"/>
      <c r="AL117" s="41"/>
      <c r="AM117" s="61">
        <f>AM118+AM120</f>
        <v>282000</v>
      </c>
    </row>
    <row r="118" spans="1:39" s="35" customFormat="1" ht="25.5">
      <c r="A118" s="43" t="s">
        <v>322</v>
      </c>
      <c r="B118" s="43" t="s">
        <v>328</v>
      </c>
      <c r="C118" s="43" t="s">
        <v>3</v>
      </c>
      <c r="D118" s="23"/>
      <c r="E118" s="44"/>
      <c r="F118" s="44"/>
      <c r="G118" s="44"/>
      <c r="H118" s="44"/>
      <c r="I118" s="44"/>
      <c r="J118" s="45"/>
      <c r="K118" s="46" t="s">
        <v>329</v>
      </c>
      <c r="L118" s="61">
        <f>L119</f>
        <v>193000</v>
      </c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6"/>
      <c r="AJ118" s="5"/>
      <c r="AK118" s="6"/>
      <c r="AL118" s="41"/>
      <c r="AM118" s="61">
        <f>AM119</f>
        <v>193000</v>
      </c>
    </row>
    <row r="119" spans="1:39" s="35" customFormat="1" ht="38.25">
      <c r="A119" s="43" t="s">
        <v>322</v>
      </c>
      <c r="B119" s="43" t="s">
        <v>328</v>
      </c>
      <c r="C119" s="23" t="s">
        <v>16</v>
      </c>
      <c r="D119" s="23" t="s">
        <v>3</v>
      </c>
      <c r="E119" s="44"/>
      <c r="F119" s="44"/>
      <c r="G119" s="44"/>
      <c r="H119" s="44"/>
      <c r="I119" s="44"/>
      <c r="J119" s="45">
        <v>0</v>
      </c>
      <c r="K119" s="46" t="s">
        <v>15</v>
      </c>
      <c r="L119" s="61">
        <v>193000</v>
      </c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6"/>
      <c r="AJ119" s="5"/>
      <c r="AK119" s="6"/>
      <c r="AL119" s="41"/>
      <c r="AM119" s="61">
        <v>193000</v>
      </c>
    </row>
    <row r="120" spans="1:39" s="35" customFormat="1" ht="38.25">
      <c r="A120" s="43" t="s">
        <v>322</v>
      </c>
      <c r="B120" s="43" t="s">
        <v>330</v>
      </c>
      <c r="C120" s="43" t="s">
        <v>3</v>
      </c>
      <c r="D120" s="23"/>
      <c r="E120" s="44"/>
      <c r="F120" s="44"/>
      <c r="G120" s="44"/>
      <c r="H120" s="44"/>
      <c r="I120" s="44"/>
      <c r="J120" s="45"/>
      <c r="K120" s="46" t="s">
        <v>331</v>
      </c>
      <c r="L120" s="61">
        <f>L121</f>
        <v>89000</v>
      </c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6"/>
      <c r="AJ120" s="5"/>
      <c r="AK120" s="6"/>
      <c r="AL120" s="41"/>
      <c r="AM120" s="61">
        <f>AM121</f>
        <v>89000</v>
      </c>
    </row>
    <row r="121" spans="1:39" s="35" customFormat="1" ht="38.25">
      <c r="A121" s="43" t="s">
        <v>322</v>
      </c>
      <c r="B121" s="43" t="s">
        <v>330</v>
      </c>
      <c r="C121" s="23" t="s">
        <v>16</v>
      </c>
      <c r="D121" s="23" t="s">
        <v>3</v>
      </c>
      <c r="E121" s="44"/>
      <c r="F121" s="44"/>
      <c r="G121" s="44"/>
      <c r="H121" s="44"/>
      <c r="I121" s="44"/>
      <c r="J121" s="45">
        <v>0</v>
      </c>
      <c r="K121" s="46" t="s">
        <v>15</v>
      </c>
      <c r="L121" s="61">
        <v>89000</v>
      </c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6"/>
      <c r="AJ121" s="5"/>
      <c r="AK121" s="6"/>
      <c r="AL121" s="41"/>
      <c r="AM121" s="61">
        <v>89000</v>
      </c>
    </row>
    <row r="122" spans="1:39">
      <c r="A122" s="3" t="s">
        <v>69</v>
      </c>
      <c r="B122" s="3" t="s">
        <v>2</v>
      </c>
      <c r="C122" s="3" t="s">
        <v>3</v>
      </c>
      <c r="D122" s="3" t="s">
        <v>3</v>
      </c>
      <c r="E122" s="4"/>
      <c r="F122" s="4"/>
      <c r="G122" s="4"/>
      <c r="H122" s="4"/>
      <c r="I122" s="4"/>
      <c r="J122" s="5">
        <v>0</v>
      </c>
      <c r="K122" s="46" t="s">
        <v>68</v>
      </c>
      <c r="L122" s="22">
        <f>L123+L136+L159</f>
        <v>59433573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5">
        <v>0</v>
      </c>
      <c r="AF122" s="5">
        <v>0</v>
      </c>
      <c r="AG122" s="5">
        <v>0</v>
      </c>
      <c r="AH122" s="5">
        <v>21421248</v>
      </c>
      <c r="AI122" s="6">
        <v>0</v>
      </c>
      <c r="AJ122" s="5">
        <v>0</v>
      </c>
      <c r="AK122" s="6">
        <v>0</v>
      </c>
      <c r="AL122" s="41">
        <v>0</v>
      </c>
      <c r="AM122" s="22">
        <f>AM123+AM136+AM159</f>
        <v>61175218</v>
      </c>
    </row>
    <row r="123" spans="1:39">
      <c r="A123" s="3" t="s">
        <v>71</v>
      </c>
      <c r="B123" s="3" t="s">
        <v>2</v>
      </c>
      <c r="C123" s="3" t="s">
        <v>3</v>
      </c>
      <c r="D123" s="3" t="s">
        <v>3</v>
      </c>
      <c r="E123" s="4"/>
      <c r="F123" s="4"/>
      <c r="G123" s="4"/>
      <c r="H123" s="4"/>
      <c r="I123" s="4"/>
      <c r="J123" s="5">
        <v>0</v>
      </c>
      <c r="K123" s="46" t="s">
        <v>70</v>
      </c>
      <c r="L123" s="22">
        <f>L129+L124</f>
        <v>13708655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5">
        <v>0</v>
      </c>
      <c r="AF123" s="5">
        <v>0</v>
      </c>
      <c r="AG123" s="5">
        <v>0</v>
      </c>
      <c r="AH123" s="5">
        <v>4771800</v>
      </c>
      <c r="AI123" s="6">
        <v>0</v>
      </c>
      <c r="AJ123" s="5">
        <v>0</v>
      </c>
      <c r="AK123" s="6">
        <v>0</v>
      </c>
      <c r="AL123" s="41">
        <v>0</v>
      </c>
      <c r="AM123" s="22">
        <f>AM129+AM124</f>
        <v>14905800</v>
      </c>
    </row>
    <row r="124" spans="1:39" s="35" customFormat="1" ht="38.25">
      <c r="A124" s="36" t="s">
        <v>71</v>
      </c>
      <c r="B124" s="36" t="s">
        <v>8</v>
      </c>
      <c r="C124" s="36" t="s">
        <v>3</v>
      </c>
      <c r="D124" s="36" t="s">
        <v>3</v>
      </c>
      <c r="E124" s="4"/>
      <c r="F124" s="4"/>
      <c r="G124" s="4"/>
      <c r="H124" s="4"/>
      <c r="I124" s="4"/>
      <c r="J124" s="5">
        <v>0</v>
      </c>
      <c r="K124" s="46" t="s">
        <v>316</v>
      </c>
      <c r="L124" s="22">
        <f>L125</f>
        <v>40800</v>
      </c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6"/>
      <c r="AJ124" s="5"/>
      <c r="AK124" s="6"/>
      <c r="AL124" s="41"/>
      <c r="AM124" s="22">
        <f>AM125</f>
        <v>40800</v>
      </c>
    </row>
    <row r="125" spans="1:39" s="35" customFormat="1" ht="38.25">
      <c r="A125" s="36" t="s">
        <v>71</v>
      </c>
      <c r="B125" s="36" t="s">
        <v>34</v>
      </c>
      <c r="C125" s="36" t="s">
        <v>3</v>
      </c>
      <c r="D125" s="36" t="s">
        <v>3</v>
      </c>
      <c r="E125" s="4"/>
      <c r="F125" s="4"/>
      <c r="G125" s="4"/>
      <c r="H125" s="4"/>
      <c r="I125" s="4"/>
      <c r="J125" s="5">
        <v>0</v>
      </c>
      <c r="K125" s="46" t="s">
        <v>424</v>
      </c>
      <c r="L125" s="22">
        <f>L126</f>
        <v>40800</v>
      </c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6"/>
      <c r="AJ125" s="5"/>
      <c r="AK125" s="6"/>
      <c r="AL125" s="41"/>
      <c r="AM125" s="22">
        <f>AM126</f>
        <v>40800</v>
      </c>
    </row>
    <row r="126" spans="1:39" s="35" customFormat="1" ht="51">
      <c r="A126" s="36" t="s">
        <v>71</v>
      </c>
      <c r="B126" s="36" t="s">
        <v>35</v>
      </c>
      <c r="C126" s="36" t="s">
        <v>3</v>
      </c>
      <c r="D126" s="36" t="s">
        <v>3</v>
      </c>
      <c r="E126" s="4"/>
      <c r="F126" s="4"/>
      <c r="G126" s="4"/>
      <c r="H126" s="4"/>
      <c r="I126" s="4"/>
      <c r="J126" s="5">
        <v>0</v>
      </c>
      <c r="K126" s="46" t="s">
        <v>317</v>
      </c>
      <c r="L126" s="22">
        <v>40800</v>
      </c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6"/>
      <c r="AJ126" s="5"/>
      <c r="AK126" s="6"/>
      <c r="AL126" s="41"/>
      <c r="AM126" s="22">
        <v>40800</v>
      </c>
    </row>
    <row r="127" spans="1:39" s="35" customFormat="1" ht="76.5">
      <c r="A127" s="36" t="s">
        <v>71</v>
      </c>
      <c r="B127" s="36" t="s">
        <v>282</v>
      </c>
      <c r="C127" s="21" t="s">
        <v>3</v>
      </c>
      <c r="D127" s="36"/>
      <c r="E127" s="4"/>
      <c r="F127" s="4"/>
      <c r="G127" s="4"/>
      <c r="H127" s="4"/>
      <c r="I127" s="4"/>
      <c r="J127" s="5"/>
      <c r="K127" s="46" t="s">
        <v>354</v>
      </c>
      <c r="L127" s="22">
        <v>40800</v>
      </c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6"/>
      <c r="AJ127" s="5"/>
      <c r="AK127" s="6"/>
      <c r="AL127" s="41"/>
      <c r="AM127" s="22">
        <v>40800</v>
      </c>
    </row>
    <row r="128" spans="1:39" s="35" customFormat="1">
      <c r="A128" s="36" t="s">
        <v>71</v>
      </c>
      <c r="B128" s="36" t="s">
        <v>282</v>
      </c>
      <c r="C128" s="36" t="s">
        <v>76</v>
      </c>
      <c r="D128" s="36" t="s">
        <v>3</v>
      </c>
      <c r="E128" s="4"/>
      <c r="F128" s="4"/>
      <c r="G128" s="4"/>
      <c r="H128" s="4"/>
      <c r="I128" s="4"/>
      <c r="J128" s="5">
        <v>0</v>
      </c>
      <c r="K128" s="46" t="s">
        <v>75</v>
      </c>
      <c r="L128" s="22">
        <v>40800</v>
      </c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6"/>
      <c r="AJ128" s="5"/>
      <c r="AK128" s="6"/>
      <c r="AL128" s="41"/>
      <c r="AM128" s="22">
        <v>40800</v>
      </c>
    </row>
    <row r="129" spans="1:39" ht="38.25">
      <c r="A129" s="3" t="s">
        <v>71</v>
      </c>
      <c r="B129" s="3" t="s">
        <v>40</v>
      </c>
      <c r="C129" s="3" t="s">
        <v>3</v>
      </c>
      <c r="D129" s="3" t="s">
        <v>3</v>
      </c>
      <c r="E129" s="4"/>
      <c r="F129" s="4"/>
      <c r="G129" s="4"/>
      <c r="H129" s="4"/>
      <c r="I129" s="4"/>
      <c r="J129" s="5">
        <v>0</v>
      </c>
      <c r="K129" s="46" t="s">
        <v>320</v>
      </c>
      <c r="L129" s="22">
        <v>13667855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0</v>
      </c>
      <c r="AD129" s="5">
        <v>0</v>
      </c>
      <c r="AE129" s="5">
        <v>0</v>
      </c>
      <c r="AF129" s="5">
        <v>0</v>
      </c>
      <c r="AG129" s="5">
        <v>0</v>
      </c>
      <c r="AH129" s="5">
        <v>4771800</v>
      </c>
      <c r="AI129" s="6">
        <v>0</v>
      </c>
      <c r="AJ129" s="5">
        <v>0</v>
      </c>
      <c r="AK129" s="6">
        <v>0</v>
      </c>
      <c r="AL129" s="41">
        <v>0</v>
      </c>
      <c r="AM129" s="22">
        <v>14865000</v>
      </c>
    </row>
    <row r="130" spans="1:39" ht="25.5">
      <c r="A130" s="3" t="s">
        <v>71</v>
      </c>
      <c r="B130" s="3" t="s">
        <v>72</v>
      </c>
      <c r="C130" s="3" t="s">
        <v>3</v>
      </c>
      <c r="D130" s="3" t="s">
        <v>3</v>
      </c>
      <c r="E130" s="4"/>
      <c r="F130" s="4"/>
      <c r="G130" s="4"/>
      <c r="H130" s="4"/>
      <c r="I130" s="4"/>
      <c r="J130" s="5">
        <v>0</v>
      </c>
      <c r="K130" s="46" t="s">
        <v>378</v>
      </c>
      <c r="L130" s="22">
        <v>13667855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  <c r="AD130" s="5">
        <v>0</v>
      </c>
      <c r="AE130" s="5">
        <v>0</v>
      </c>
      <c r="AF130" s="5">
        <v>0</v>
      </c>
      <c r="AG130" s="5">
        <v>0</v>
      </c>
      <c r="AH130" s="5">
        <v>4771800</v>
      </c>
      <c r="AI130" s="6">
        <v>0</v>
      </c>
      <c r="AJ130" s="5">
        <v>0</v>
      </c>
      <c r="AK130" s="6">
        <v>0</v>
      </c>
      <c r="AL130" s="41">
        <v>0</v>
      </c>
      <c r="AM130" s="22">
        <v>14865000</v>
      </c>
    </row>
    <row r="131" spans="1:39" ht="25.5">
      <c r="A131" s="3" t="s">
        <v>71</v>
      </c>
      <c r="B131" s="3" t="s">
        <v>74</v>
      </c>
      <c r="C131" s="3" t="s">
        <v>3</v>
      </c>
      <c r="D131" s="3" t="s">
        <v>3</v>
      </c>
      <c r="E131" s="4"/>
      <c r="F131" s="4"/>
      <c r="G131" s="4"/>
      <c r="H131" s="4"/>
      <c r="I131" s="4"/>
      <c r="J131" s="5">
        <v>0</v>
      </c>
      <c r="K131" s="46" t="s">
        <v>73</v>
      </c>
      <c r="L131" s="22">
        <v>13667855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5">
        <v>0</v>
      </c>
      <c r="AD131" s="5">
        <v>0</v>
      </c>
      <c r="AE131" s="5">
        <v>0</v>
      </c>
      <c r="AF131" s="5">
        <v>0</v>
      </c>
      <c r="AG131" s="5">
        <v>0</v>
      </c>
      <c r="AH131" s="5">
        <v>4771800</v>
      </c>
      <c r="AI131" s="6">
        <v>0</v>
      </c>
      <c r="AJ131" s="5">
        <v>0</v>
      </c>
      <c r="AK131" s="6">
        <v>0</v>
      </c>
      <c r="AL131" s="41">
        <v>0</v>
      </c>
      <c r="AM131" s="22">
        <v>14865000</v>
      </c>
    </row>
    <row r="132" spans="1:39" s="35" customFormat="1" ht="51">
      <c r="A132" s="36" t="s">
        <v>71</v>
      </c>
      <c r="B132" s="21" t="s">
        <v>283</v>
      </c>
      <c r="C132" s="36" t="s">
        <v>3</v>
      </c>
      <c r="D132" s="36" t="s">
        <v>3</v>
      </c>
      <c r="E132" s="4"/>
      <c r="F132" s="4"/>
      <c r="G132" s="4"/>
      <c r="H132" s="4"/>
      <c r="I132" s="4"/>
      <c r="J132" s="5">
        <v>0</v>
      </c>
      <c r="K132" s="46" t="s">
        <v>313</v>
      </c>
      <c r="L132" s="22">
        <v>10934300</v>
      </c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6"/>
      <c r="AJ132" s="5"/>
      <c r="AK132" s="6"/>
      <c r="AL132" s="41"/>
      <c r="AM132" s="22">
        <v>11892000</v>
      </c>
    </row>
    <row r="133" spans="1:39" s="35" customFormat="1">
      <c r="A133" s="36" t="s">
        <v>71</v>
      </c>
      <c r="B133" s="21" t="s">
        <v>283</v>
      </c>
      <c r="C133" s="36" t="s">
        <v>76</v>
      </c>
      <c r="D133" s="36" t="s">
        <v>3</v>
      </c>
      <c r="E133" s="4"/>
      <c r="F133" s="4"/>
      <c r="G133" s="4"/>
      <c r="H133" s="4"/>
      <c r="I133" s="4"/>
      <c r="J133" s="5">
        <v>0</v>
      </c>
      <c r="K133" s="46" t="s">
        <v>75</v>
      </c>
      <c r="L133" s="22">
        <v>10934300</v>
      </c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6"/>
      <c r="AJ133" s="5"/>
      <c r="AK133" s="6"/>
      <c r="AL133" s="41"/>
      <c r="AM133" s="22">
        <v>11892000</v>
      </c>
    </row>
    <row r="134" spans="1:39" ht="51">
      <c r="A134" s="3" t="s">
        <v>71</v>
      </c>
      <c r="B134" s="3" t="s">
        <v>77</v>
      </c>
      <c r="C134" s="3" t="s">
        <v>3</v>
      </c>
      <c r="D134" s="3" t="s">
        <v>3</v>
      </c>
      <c r="E134" s="4"/>
      <c r="F134" s="4"/>
      <c r="G134" s="4"/>
      <c r="H134" s="4"/>
      <c r="I134" s="4"/>
      <c r="J134" s="5">
        <v>0</v>
      </c>
      <c r="K134" s="46" t="s">
        <v>313</v>
      </c>
      <c r="L134" s="22">
        <v>2733555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5">
        <v>0</v>
      </c>
      <c r="AD134" s="5">
        <v>0</v>
      </c>
      <c r="AE134" s="5">
        <v>0</v>
      </c>
      <c r="AF134" s="5">
        <v>0</v>
      </c>
      <c r="AG134" s="5">
        <v>0</v>
      </c>
      <c r="AH134" s="5">
        <v>2385900</v>
      </c>
      <c r="AI134" s="6">
        <v>0</v>
      </c>
      <c r="AJ134" s="5">
        <v>0</v>
      </c>
      <c r="AK134" s="6">
        <v>0</v>
      </c>
      <c r="AL134" s="41">
        <v>0</v>
      </c>
      <c r="AM134" s="22">
        <v>2973000</v>
      </c>
    </row>
    <row r="135" spans="1:39">
      <c r="A135" s="3" t="s">
        <v>71</v>
      </c>
      <c r="B135" s="3" t="s">
        <v>77</v>
      </c>
      <c r="C135" s="3" t="s">
        <v>76</v>
      </c>
      <c r="D135" s="3" t="s">
        <v>3</v>
      </c>
      <c r="E135" s="4"/>
      <c r="F135" s="4"/>
      <c r="G135" s="4"/>
      <c r="H135" s="4"/>
      <c r="I135" s="4"/>
      <c r="J135" s="5">
        <v>0</v>
      </c>
      <c r="K135" s="46" t="s">
        <v>75</v>
      </c>
      <c r="L135" s="22">
        <v>2733555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5">
        <v>0</v>
      </c>
      <c r="AE135" s="5">
        <v>0</v>
      </c>
      <c r="AF135" s="5">
        <v>0</v>
      </c>
      <c r="AG135" s="5">
        <v>0</v>
      </c>
      <c r="AH135" s="5">
        <v>2385900</v>
      </c>
      <c r="AI135" s="6">
        <v>0</v>
      </c>
      <c r="AJ135" s="5">
        <v>0</v>
      </c>
      <c r="AK135" s="6">
        <v>0</v>
      </c>
      <c r="AL135" s="41">
        <v>0</v>
      </c>
      <c r="AM135" s="22">
        <v>2973000</v>
      </c>
    </row>
    <row r="136" spans="1:39" ht="25.5">
      <c r="A136" s="3" t="s">
        <v>79</v>
      </c>
      <c r="B136" s="3" t="s">
        <v>2</v>
      </c>
      <c r="C136" s="3" t="s">
        <v>3</v>
      </c>
      <c r="D136" s="3" t="s">
        <v>3</v>
      </c>
      <c r="E136" s="4"/>
      <c r="F136" s="4"/>
      <c r="G136" s="4"/>
      <c r="H136" s="4"/>
      <c r="I136" s="4"/>
      <c r="J136" s="5">
        <v>0</v>
      </c>
      <c r="K136" s="46" t="s">
        <v>78</v>
      </c>
      <c r="L136" s="22">
        <f>L137</f>
        <v>45588918</v>
      </c>
      <c r="M136" s="22">
        <f t="shared" ref="M136:AM137" si="3">M137</f>
        <v>0</v>
      </c>
      <c r="N136" s="22">
        <f t="shared" si="3"/>
        <v>0</v>
      </c>
      <c r="O136" s="22">
        <f t="shared" si="3"/>
        <v>0</v>
      </c>
      <c r="P136" s="22">
        <f t="shared" si="3"/>
        <v>0</v>
      </c>
      <c r="Q136" s="22">
        <f t="shared" si="3"/>
        <v>0</v>
      </c>
      <c r="R136" s="22">
        <f t="shared" si="3"/>
        <v>0</v>
      </c>
      <c r="S136" s="22">
        <f t="shared" si="3"/>
        <v>0</v>
      </c>
      <c r="T136" s="22">
        <f t="shared" si="3"/>
        <v>0</v>
      </c>
      <c r="U136" s="22">
        <f t="shared" si="3"/>
        <v>0</v>
      </c>
      <c r="V136" s="22">
        <f t="shared" si="3"/>
        <v>0</v>
      </c>
      <c r="W136" s="22">
        <f t="shared" si="3"/>
        <v>0</v>
      </c>
      <c r="X136" s="22">
        <f t="shared" si="3"/>
        <v>0</v>
      </c>
      <c r="Y136" s="22">
        <f t="shared" si="3"/>
        <v>0</v>
      </c>
      <c r="Z136" s="22">
        <f t="shared" si="3"/>
        <v>0</v>
      </c>
      <c r="AA136" s="22">
        <f t="shared" si="3"/>
        <v>0</v>
      </c>
      <c r="AB136" s="22">
        <f t="shared" si="3"/>
        <v>0</v>
      </c>
      <c r="AC136" s="22">
        <f t="shared" si="3"/>
        <v>0</v>
      </c>
      <c r="AD136" s="22">
        <f t="shared" si="3"/>
        <v>0</v>
      </c>
      <c r="AE136" s="22">
        <f t="shared" si="3"/>
        <v>0</v>
      </c>
      <c r="AF136" s="22">
        <f t="shared" si="3"/>
        <v>0</v>
      </c>
      <c r="AG136" s="22">
        <f t="shared" si="3"/>
        <v>0</v>
      </c>
      <c r="AH136" s="22">
        <f t="shared" si="3"/>
        <v>16338548</v>
      </c>
      <c r="AI136" s="22">
        <f t="shared" si="3"/>
        <v>0</v>
      </c>
      <c r="AJ136" s="22">
        <f t="shared" si="3"/>
        <v>0</v>
      </c>
      <c r="AK136" s="22">
        <f t="shared" si="3"/>
        <v>0</v>
      </c>
      <c r="AL136" s="22">
        <f t="shared" si="3"/>
        <v>0</v>
      </c>
      <c r="AM136" s="22">
        <f t="shared" si="3"/>
        <v>46133418</v>
      </c>
    </row>
    <row r="137" spans="1:39" ht="63.75">
      <c r="A137" s="3" t="s">
        <v>79</v>
      </c>
      <c r="B137" s="3">
        <v>1000000000</v>
      </c>
      <c r="C137" s="3" t="s">
        <v>3</v>
      </c>
      <c r="D137" s="3" t="s">
        <v>3</v>
      </c>
      <c r="E137" s="4"/>
      <c r="F137" s="4"/>
      <c r="G137" s="4"/>
      <c r="H137" s="4"/>
      <c r="I137" s="4"/>
      <c r="J137" s="5">
        <v>0</v>
      </c>
      <c r="K137" s="46" t="s">
        <v>383</v>
      </c>
      <c r="L137" s="22">
        <f>L138</f>
        <v>45588918</v>
      </c>
      <c r="M137" s="22">
        <f t="shared" si="3"/>
        <v>0</v>
      </c>
      <c r="N137" s="22">
        <f t="shared" si="3"/>
        <v>0</v>
      </c>
      <c r="O137" s="22">
        <f t="shared" si="3"/>
        <v>0</v>
      </c>
      <c r="P137" s="22">
        <f t="shared" si="3"/>
        <v>0</v>
      </c>
      <c r="Q137" s="22">
        <f t="shared" si="3"/>
        <v>0</v>
      </c>
      <c r="R137" s="22">
        <f t="shared" si="3"/>
        <v>0</v>
      </c>
      <c r="S137" s="22">
        <f t="shared" si="3"/>
        <v>0</v>
      </c>
      <c r="T137" s="22">
        <f t="shared" si="3"/>
        <v>0</v>
      </c>
      <c r="U137" s="22">
        <f t="shared" si="3"/>
        <v>0</v>
      </c>
      <c r="V137" s="22">
        <f t="shared" si="3"/>
        <v>0</v>
      </c>
      <c r="W137" s="22">
        <f t="shared" si="3"/>
        <v>0</v>
      </c>
      <c r="X137" s="22">
        <f t="shared" si="3"/>
        <v>0</v>
      </c>
      <c r="Y137" s="22">
        <f t="shared" si="3"/>
        <v>0</v>
      </c>
      <c r="Z137" s="22">
        <f t="shared" si="3"/>
        <v>0</v>
      </c>
      <c r="AA137" s="22">
        <f t="shared" si="3"/>
        <v>0</v>
      </c>
      <c r="AB137" s="22">
        <f t="shared" si="3"/>
        <v>0</v>
      </c>
      <c r="AC137" s="22">
        <f t="shared" si="3"/>
        <v>0</v>
      </c>
      <c r="AD137" s="22">
        <f t="shared" si="3"/>
        <v>0</v>
      </c>
      <c r="AE137" s="22">
        <f t="shared" si="3"/>
        <v>0</v>
      </c>
      <c r="AF137" s="22">
        <f t="shared" si="3"/>
        <v>0</v>
      </c>
      <c r="AG137" s="22">
        <f t="shared" si="3"/>
        <v>0</v>
      </c>
      <c r="AH137" s="22">
        <f t="shared" si="3"/>
        <v>16338548</v>
      </c>
      <c r="AI137" s="22">
        <f t="shared" si="3"/>
        <v>0</v>
      </c>
      <c r="AJ137" s="22">
        <f t="shared" si="3"/>
        <v>0</v>
      </c>
      <c r="AK137" s="22">
        <f t="shared" si="3"/>
        <v>0</v>
      </c>
      <c r="AL137" s="22">
        <f t="shared" si="3"/>
        <v>0</v>
      </c>
      <c r="AM137" s="22">
        <f t="shared" si="3"/>
        <v>46133418</v>
      </c>
    </row>
    <row r="138" spans="1:39" ht="25.5">
      <c r="A138" s="3" t="s">
        <v>79</v>
      </c>
      <c r="B138" s="3">
        <v>1030000000</v>
      </c>
      <c r="C138" s="3" t="s">
        <v>3</v>
      </c>
      <c r="D138" s="3" t="s">
        <v>3</v>
      </c>
      <c r="E138" s="4"/>
      <c r="F138" s="4"/>
      <c r="G138" s="4"/>
      <c r="H138" s="4"/>
      <c r="I138" s="4"/>
      <c r="J138" s="5">
        <v>0</v>
      </c>
      <c r="K138" s="46" t="s">
        <v>384</v>
      </c>
      <c r="L138" s="22">
        <f>L139+L142+L145+L154</f>
        <v>45588918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5">
        <v>0</v>
      </c>
      <c r="AD138" s="5">
        <v>0</v>
      </c>
      <c r="AE138" s="5">
        <v>0</v>
      </c>
      <c r="AF138" s="5">
        <v>0</v>
      </c>
      <c r="AG138" s="5">
        <v>0</v>
      </c>
      <c r="AH138" s="5">
        <v>16338548</v>
      </c>
      <c r="AI138" s="6">
        <v>0</v>
      </c>
      <c r="AJ138" s="5">
        <v>0</v>
      </c>
      <c r="AK138" s="6">
        <v>0</v>
      </c>
      <c r="AL138" s="41">
        <v>0</v>
      </c>
      <c r="AM138" s="22">
        <f>AM139+AM142+AM145+AM154</f>
        <v>46133418</v>
      </c>
    </row>
    <row r="139" spans="1:39" ht="51">
      <c r="A139" s="3" t="s">
        <v>79</v>
      </c>
      <c r="B139" s="3">
        <v>1030100000</v>
      </c>
      <c r="C139" s="3" t="s">
        <v>3</v>
      </c>
      <c r="D139" s="3" t="s">
        <v>3</v>
      </c>
      <c r="E139" s="4"/>
      <c r="F139" s="4"/>
      <c r="G139" s="4"/>
      <c r="H139" s="4"/>
      <c r="I139" s="4"/>
      <c r="J139" s="5">
        <v>0</v>
      </c>
      <c r="K139" s="46" t="s">
        <v>385</v>
      </c>
      <c r="L139" s="22">
        <v>10586700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v>0</v>
      </c>
      <c r="AC139" s="5">
        <v>0</v>
      </c>
      <c r="AD139" s="5">
        <v>0</v>
      </c>
      <c r="AE139" s="5">
        <v>0</v>
      </c>
      <c r="AF139" s="5">
        <v>0</v>
      </c>
      <c r="AG139" s="5">
        <v>0</v>
      </c>
      <c r="AH139" s="5">
        <v>7955500</v>
      </c>
      <c r="AI139" s="6">
        <v>0</v>
      </c>
      <c r="AJ139" s="5">
        <v>0</v>
      </c>
      <c r="AK139" s="6">
        <v>0</v>
      </c>
      <c r="AL139" s="41">
        <v>0</v>
      </c>
      <c r="AM139" s="22">
        <v>11052500</v>
      </c>
    </row>
    <row r="140" spans="1:39" ht="63.75">
      <c r="A140" s="3" t="s">
        <v>79</v>
      </c>
      <c r="B140" s="3">
        <v>1030110520</v>
      </c>
      <c r="C140" s="3" t="s">
        <v>3</v>
      </c>
      <c r="D140" s="3" t="s">
        <v>3</v>
      </c>
      <c r="E140" s="4"/>
      <c r="F140" s="4"/>
      <c r="G140" s="4"/>
      <c r="H140" s="4"/>
      <c r="I140" s="4"/>
      <c r="J140" s="5">
        <v>0</v>
      </c>
      <c r="K140" s="46" t="s">
        <v>80</v>
      </c>
      <c r="L140" s="22">
        <v>10586700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  <c r="AC140" s="5">
        <v>0</v>
      </c>
      <c r="AD140" s="5">
        <v>0</v>
      </c>
      <c r="AE140" s="5">
        <v>0</v>
      </c>
      <c r="AF140" s="5">
        <v>0</v>
      </c>
      <c r="AG140" s="5">
        <v>0</v>
      </c>
      <c r="AH140" s="5">
        <v>7955500</v>
      </c>
      <c r="AI140" s="6">
        <v>0</v>
      </c>
      <c r="AJ140" s="5">
        <v>0</v>
      </c>
      <c r="AK140" s="6">
        <v>0</v>
      </c>
      <c r="AL140" s="41">
        <v>0</v>
      </c>
      <c r="AM140" s="22">
        <v>11052500</v>
      </c>
    </row>
    <row r="141" spans="1:39" ht="38.25">
      <c r="A141" s="3" t="s">
        <v>79</v>
      </c>
      <c r="B141" s="3">
        <v>1030110520</v>
      </c>
      <c r="C141" s="3" t="s">
        <v>16</v>
      </c>
      <c r="D141" s="3" t="s">
        <v>3</v>
      </c>
      <c r="E141" s="4"/>
      <c r="F141" s="4"/>
      <c r="G141" s="4"/>
      <c r="H141" s="4"/>
      <c r="I141" s="4"/>
      <c r="J141" s="5">
        <v>0</v>
      </c>
      <c r="K141" s="46" t="s">
        <v>15</v>
      </c>
      <c r="L141" s="22">
        <v>10586700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5">
        <v>0</v>
      </c>
      <c r="AD141" s="5">
        <v>0</v>
      </c>
      <c r="AE141" s="5">
        <v>0</v>
      </c>
      <c r="AF141" s="5">
        <v>0</v>
      </c>
      <c r="AG141" s="5">
        <v>0</v>
      </c>
      <c r="AH141" s="5">
        <v>7955500</v>
      </c>
      <c r="AI141" s="6">
        <v>0</v>
      </c>
      <c r="AJ141" s="5">
        <v>0</v>
      </c>
      <c r="AK141" s="6">
        <v>0</v>
      </c>
      <c r="AL141" s="41">
        <v>0</v>
      </c>
      <c r="AM141" s="22">
        <v>11052500</v>
      </c>
    </row>
    <row r="142" spans="1:39" ht="25.5">
      <c r="A142" s="3" t="s">
        <v>79</v>
      </c>
      <c r="B142" s="3">
        <v>1030200000</v>
      </c>
      <c r="C142" s="3" t="s">
        <v>3</v>
      </c>
      <c r="D142" s="3" t="s">
        <v>3</v>
      </c>
      <c r="E142" s="4"/>
      <c r="F142" s="4"/>
      <c r="G142" s="4"/>
      <c r="H142" s="4"/>
      <c r="I142" s="4"/>
      <c r="J142" s="5">
        <v>0</v>
      </c>
      <c r="K142" s="46" t="s">
        <v>386</v>
      </c>
      <c r="L142" s="22">
        <v>9114343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0</v>
      </c>
      <c r="AC142" s="5">
        <v>0</v>
      </c>
      <c r="AD142" s="5">
        <v>0</v>
      </c>
      <c r="AE142" s="5">
        <v>0</v>
      </c>
      <c r="AF142" s="5">
        <v>0</v>
      </c>
      <c r="AG142" s="5">
        <v>0</v>
      </c>
      <c r="AH142" s="5">
        <v>2044748</v>
      </c>
      <c r="AI142" s="6">
        <v>0</v>
      </c>
      <c r="AJ142" s="5">
        <v>0</v>
      </c>
      <c r="AK142" s="6">
        <v>0</v>
      </c>
      <c r="AL142" s="41">
        <v>0</v>
      </c>
      <c r="AM142" s="22">
        <v>9094668</v>
      </c>
    </row>
    <row r="143" spans="1:39" ht="63.75">
      <c r="A143" s="3" t="s">
        <v>79</v>
      </c>
      <c r="B143" s="36" t="s">
        <v>387</v>
      </c>
      <c r="C143" s="3" t="s">
        <v>3</v>
      </c>
      <c r="D143" s="3" t="s">
        <v>3</v>
      </c>
      <c r="E143" s="4"/>
      <c r="F143" s="4"/>
      <c r="G143" s="4"/>
      <c r="H143" s="4"/>
      <c r="I143" s="4"/>
      <c r="J143" s="5">
        <v>0</v>
      </c>
      <c r="K143" s="46" t="s">
        <v>388</v>
      </c>
      <c r="L143" s="22">
        <v>9114343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5">
        <v>0</v>
      </c>
      <c r="AF143" s="5">
        <v>0</v>
      </c>
      <c r="AG143" s="5">
        <v>0</v>
      </c>
      <c r="AH143" s="5">
        <v>712600</v>
      </c>
      <c r="AI143" s="6">
        <v>0</v>
      </c>
      <c r="AJ143" s="5">
        <v>0</v>
      </c>
      <c r="AK143" s="6">
        <v>0</v>
      </c>
      <c r="AL143" s="41">
        <v>0</v>
      </c>
      <c r="AM143" s="22">
        <v>9094668</v>
      </c>
    </row>
    <row r="144" spans="1:39" ht="38.25">
      <c r="A144" s="3" t="s">
        <v>79</v>
      </c>
      <c r="B144" s="36" t="s">
        <v>387</v>
      </c>
      <c r="C144" s="3" t="s">
        <v>16</v>
      </c>
      <c r="D144" s="3" t="s">
        <v>3</v>
      </c>
      <c r="E144" s="4"/>
      <c r="F144" s="4"/>
      <c r="G144" s="4"/>
      <c r="H144" s="4"/>
      <c r="I144" s="4"/>
      <c r="J144" s="5">
        <v>0</v>
      </c>
      <c r="K144" s="46" t="s">
        <v>15</v>
      </c>
      <c r="L144" s="22">
        <v>9114343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5">
        <v>0</v>
      </c>
      <c r="AF144" s="5">
        <v>0</v>
      </c>
      <c r="AG144" s="5">
        <v>0</v>
      </c>
      <c r="AH144" s="5">
        <v>712600</v>
      </c>
      <c r="AI144" s="6">
        <v>0</v>
      </c>
      <c r="AJ144" s="5">
        <v>0</v>
      </c>
      <c r="AK144" s="6">
        <v>0</v>
      </c>
      <c r="AL144" s="41">
        <v>0</v>
      </c>
      <c r="AM144" s="22">
        <v>9094668</v>
      </c>
    </row>
    <row r="145" spans="1:39" ht="38.25">
      <c r="A145" s="3" t="s">
        <v>79</v>
      </c>
      <c r="B145" s="3">
        <v>1030300000</v>
      </c>
      <c r="C145" s="36" t="s">
        <v>3</v>
      </c>
      <c r="D145" s="3"/>
      <c r="E145" s="4"/>
      <c r="F145" s="4"/>
      <c r="G145" s="4"/>
      <c r="H145" s="4"/>
      <c r="I145" s="4"/>
      <c r="J145" s="5"/>
      <c r="K145" s="46" t="s">
        <v>393</v>
      </c>
      <c r="L145" s="22">
        <f>L146+L148+L150+L152</f>
        <v>24076250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5">
        <v>0</v>
      </c>
      <c r="AE145" s="5">
        <v>0</v>
      </c>
      <c r="AF145" s="5">
        <v>0</v>
      </c>
      <c r="AG145" s="5">
        <v>0</v>
      </c>
      <c r="AH145" s="5">
        <v>1332148</v>
      </c>
      <c r="AI145" s="6">
        <v>0</v>
      </c>
      <c r="AJ145" s="5">
        <v>0</v>
      </c>
      <c r="AK145" s="6">
        <v>0</v>
      </c>
      <c r="AL145" s="41">
        <v>0</v>
      </c>
      <c r="AM145" s="22">
        <f>AM146+AM148+AM150+AM152</f>
        <v>24174625</v>
      </c>
    </row>
    <row r="146" spans="1:39" ht="25.5">
      <c r="A146" s="3" t="s">
        <v>79</v>
      </c>
      <c r="B146" s="3">
        <v>1030311050</v>
      </c>
      <c r="C146" s="36" t="s">
        <v>3</v>
      </c>
      <c r="D146" s="3"/>
      <c r="E146" s="4"/>
      <c r="F146" s="4"/>
      <c r="G146" s="4"/>
      <c r="H146" s="4"/>
      <c r="I146" s="4"/>
      <c r="J146" s="5"/>
      <c r="K146" s="46" t="s">
        <v>394</v>
      </c>
      <c r="L146" s="22">
        <v>17472600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5">
        <v>0</v>
      </c>
      <c r="AE146" s="5">
        <v>0</v>
      </c>
      <c r="AF146" s="5">
        <v>0</v>
      </c>
      <c r="AG146" s="5">
        <v>0</v>
      </c>
      <c r="AH146" s="5">
        <v>1332148</v>
      </c>
      <c r="AI146" s="6">
        <v>0</v>
      </c>
      <c r="AJ146" s="5">
        <v>0</v>
      </c>
      <c r="AK146" s="6">
        <v>0</v>
      </c>
      <c r="AL146" s="41">
        <v>0</v>
      </c>
      <c r="AM146" s="22">
        <v>17472600</v>
      </c>
    </row>
    <row r="147" spans="1:39" s="35" customFormat="1" ht="38.25">
      <c r="A147" s="36" t="s">
        <v>79</v>
      </c>
      <c r="B147" s="36">
        <v>1030311050</v>
      </c>
      <c r="C147" s="21" t="s">
        <v>16</v>
      </c>
      <c r="D147" s="36" t="s">
        <v>3</v>
      </c>
      <c r="E147" s="4"/>
      <c r="F147" s="4"/>
      <c r="G147" s="4"/>
      <c r="H147" s="4"/>
      <c r="I147" s="4"/>
      <c r="J147" s="5">
        <v>0</v>
      </c>
      <c r="K147" s="46" t="s">
        <v>15</v>
      </c>
      <c r="L147" s="22">
        <v>17472600</v>
      </c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6"/>
      <c r="AJ147" s="5"/>
      <c r="AK147" s="6"/>
      <c r="AL147" s="41"/>
      <c r="AM147" s="22">
        <v>17472600</v>
      </c>
    </row>
    <row r="148" spans="1:39" s="35" customFormat="1" ht="25.5">
      <c r="A148" s="36" t="s">
        <v>79</v>
      </c>
      <c r="B148" s="36" t="s">
        <v>395</v>
      </c>
      <c r="C148" s="36" t="s">
        <v>3</v>
      </c>
      <c r="D148" s="36"/>
      <c r="E148" s="4"/>
      <c r="F148" s="4"/>
      <c r="G148" s="4"/>
      <c r="H148" s="4"/>
      <c r="I148" s="4"/>
      <c r="J148" s="5"/>
      <c r="K148" s="46" t="s">
        <v>394</v>
      </c>
      <c r="L148" s="22">
        <v>4368150</v>
      </c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6"/>
      <c r="AJ148" s="5"/>
      <c r="AK148" s="6"/>
      <c r="AL148" s="41"/>
      <c r="AM148" s="22">
        <v>4368150</v>
      </c>
    </row>
    <row r="149" spans="1:39" s="35" customFormat="1" ht="38.25">
      <c r="A149" s="36" t="s">
        <v>79</v>
      </c>
      <c r="B149" s="36" t="s">
        <v>395</v>
      </c>
      <c r="C149" s="21" t="s">
        <v>16</v>
      </c>
      <c r="D149" s="36" t="s">
        <v>3</v>
      </c>
      <c r="E149" s="4"/>
      <c r="F149" s="4"/>
      <c r="G149" s="4"/>
      <c r="H149" s="4"/>
      <c r="I149" s="4"/>
      <c r="J149" s="5">
        <v>0</v>
      </c>
      <c r="K149" s="46" t="s">
        <v>15</v>
      </c>
      <c r="L149" s="22">
        <v>4368150</v>
      </c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6"/>
      <c r="AJ149" s="5"/>
      <c r="AK149" s="6"/>
      <c r="AL149" s="41"/>
      <c r="AM149" s="22">
        <v>4368150</v>
      </c>
    </row>
    <row r="150" spans="1:39" s="35" customFormat="1" ht="51">
      <c r="A150" s="36" t="s">
        <v>79</v>
      </c>
      <c r="B150" s="36">
        <v>1030311020</v>
      </c>
      <c r="C150" s="36" t="s">
        <v>3</v>
      </c>
      <c r="D150" s="36"/>
      <c r="E150" s="4"/>
      <c r="F150" s="4"/>
      <c r="G150" s="4"/>
      <c r="H150" s="4"/>
      <c r="I150" s="4"/>
      <c r="J150" s="5"/>
      <c r="K150" s="46" t="s">
        <v>396</v>
      </c>
      <c r="L150" s="22">
        <v>1788400</v>
      </c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6"/>
      <c r="AJ150" s="5"/>
      <c r="AK150" s="6"/>
      <c r="AL150" s="41"/>
      <c r="AM150" s="22">
        <v>1867100</v>
      </c>
    </row>
    <row r="151" spans="1:39" s="35" customFormat="1" ht="38.25">
      <c r="A151" s="36" t="s">
        <v>79</v>
      </c>
      <c r="B151" s="36">
        <v>1030311020</v>
      </c>
      <c r="C151" s="36" t="s">
        <v>16</v>
      </c>
      <c r="D151" s="36" t="s">
        <v>3</v>
      </c>
      <c r="E151" s="4"/>
      <c r="F151" s="4"/>
      <c r="G151" s="4"/>
      <c r="H151" s="4"/>
      <c r="I151" s="4"/>
      <c r="J151" s="5">
        <v>0</v>
      </c>
      <c r="K151" s="46" t="s">
        <v>15</v>
      </c>
      <c r="L151" s="22">
        <v>1788400</v>
      </c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6"/>
      <c r="AJ151" s="5"/>
      <c r="AK151" s="6"/>
      <c r="AL151" s="41"/>
      <c r="AM151" s="22">
        <v>1867100</v>
      </c>
    </row>
    <row r="152" spans="1:39" s="35" customFormat="1" ht="51">
      <c r="A152" s="36" t="s">
        <v>79</v>
      </c>
      <c r="B152" s="36" t="s">
        <v>397</v>
      </c>
      <c r="C152" s="36" t="s">
        <v>3</v>
      </c>
      <c r="D152" s="36"/>
      <c r="E152" s="4"/>
      <c r="F152" s="4"/>
      <c r="G152" s="4"/>
      <c r="H152" s="4"/>
      <c r="I152" s="4"/>
      <c r="J152" s="5"/>
      <c r="K152" s="46" t="s">
        <v>396</v>
      </c>
      <c r="L152" s="22">
        <v>447100</v>
      </c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6"/>
      <c r="AJ152" s="5"/>
      <c r="AK152" s="6"/>
      <c r="AL152" s="41"/>
      <c r="AM152" s="22">
        <v>466775</v>
      </c>
    </row>
    <row r="153" spans="1:39" s="35" customFormat="1" ht="38.25">
      <c r="A153" s="36" t="s">
        <v>79</v>
      </c>
      <c r="B153" s="36" t="s">
        <v>397</v>
      </c>
      <c r="C153" s="36" t="s">
        <v>16</v>
      </c>
      <c r="D153" s="36" t="s">
        <v>3</v>
      </c>
      <c r="E153" s="4"/>
      <c r="F153" s="4"/>
      <c r="G153" s="4"/>
      <c r="H153" s="4"/>
      <c r="I153" s="4"/>
      <c r="J153" s="5">
        <v>0</v>
      </c>
      <c r="K153" s="46" t="s">
        <v>15</v>
      </c>
      <c r="L153" s="22">
        <v>447100</v>
      </c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6"/>
      <c r="AJ153" s="5"/>
      <c r="AK153" s="6"/>
      <c r="AL153" s="41"/>
      <c r="AM153" s="22">
        <v>466775</v>
      </c>
    </row>
    <row r="154" spans="1:39" s="35" customFormat="1" ht="51">
      <c r="A154" s="36" t="s">
        <v>79</v>
      </c>
      <c r="B154" s="21" t="s">
        <v>390</v>
      </c>
      <c r="C154" s="21" t="s">
        <v>3</v>
      </c>
      <c r="D154" s="36"/>
      <c r="E154" s="4"/>
      <c r="F154" s="4"/>
      <c r="G154" s="4"/>
      <c r="H154" s="4"/>
      <c r="I154" s="4"/>
      <c r="J154" s="5"/>
      <c r="K154" s="46" t="s">
        <v>389</v>
      </c>
      <c r="L154" s="22">
        <f>L155+L157</f>
        <v>1811625</v>
      </c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6"/>
      <c r="AJ154" s="5"/>
      <c r="AK154" s="6"/>
      <c r="AL154" s="41"/>
      <c r="AM154" s="22">
        <f>AM155+AM157</f>
        <v>1811625</v>
      </c>
    </row>
    <row r="155" spans="1:39" s="35" customFormat="1" ht="51">
      <c r="A155" s="36" t="s">
        <v>79</v>
      </c>
      <c r="B155" s="21" t="s">
        <v>391</v>
      </c>
      <c r="C155" s="21" t="s">
        <v>3</v>
      </c>
      <c r="D155" s="36"/>
      <c r="E155" s="4"/>
      <c r="F155" s="4"/>
      <c r="G155" s="4"/>
      <c r="H155" s="4"/>
      <c r="I155" s="4"/>
      <c r="J155" s="5"/>
      <c r="K155" s="46" t="s">
        <v>284</v>
      </c>
      <c r="L155" s="22">
        <v>1449300</v>
      </c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6"/>
      <c r="AJ155" s="5"/>
      <c r="AK155" s="6"/>
      <c r="AL155" s="41"/>
      <c r="AM155" s="22">
        <v>1449300</v>
      </c>
    </row>
    <row r="156" spans="1:39" s="35" customFormat="1" ht="38.25">
      <c r="A156" s="36" t="s">
        <v>79</v>
      </c>
      <c r="B156" s="21" t="s">
        <v>391</v>
      </c>
      <c r="C156" s="36" t="s">
        <v>16</v>
      </c>
      <c r="D156" s="36" t="s">
        <v>3</v>
      </c>
      <c r="E156" s="4"/>
      <c r="F156" s="4"/>
      <c r="G156" s="4"/>
      <c r="H156" s="4"/>
      <c r="I156" s="4"/>
      <c r="J156" s="5">
        <v>0</v>
      </c>
      <c r="K156" s="46" t="s">
        <v>15</v>
      </c>
      <c r="L156" s="22">
        <v>1449300</v>
      </c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6"/>
      <c r="AJ156" s="5"/>
      <c r="AK156" s="6"/>
      <c r="AL156" s="41"/>
      <c r="AM156" s="22">
        <v>1449300</v>
      </c>
    </row>
    <row r="157" spans="1:39" s="35" customFormat="1" ht="51">
      <c r="A157" s="36" t="s">
        <v>79</v>
      </c>
      <c r="B157" s="21" t="s">
        <v>392</v>
      </c>
      <c r="C157" s="36" t="s">
        <v>3</v>
      </c>
      <c r="D157" s="36"/>
      <c r="E157" s="4"/>
      <c r="F157" s="4"/>
      <c r="G157" s="4"/>
      <c r="H157" s="4"/>
      <c r="I157" s="4"/>
      <c r="J157" s="5"/>
      <c r="K157" s="46" t="s">
        <v>284</v>
      </c>
      <c r="L157" s="22">
        <v>362325</v>
      </c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6"/>
      <c r="AJ157" s="5"/>
      <c r="AK157" s="6"/>
      <c r="AL157" s="41"/>
      <c r="AM157" s="22">
        <v>362325</v>
      </c>
    </row>
    <row r="158" spans="1:39" s="35" customFormat="1" ht="38.25">
      <c r="A158" s="36" t="s">
        <v>79</v>
      </c>
      <c r="B158" s="21" t="s">
        <v>392</v>
      </c>
      <c r="C158" s="36" t="s">
        <v>16</v>
      </c>
      <c r="D158" s="36" t="s">
        <v>3</v>
      </c>
      <c r="E158" s="4"/>
      <c r="F158" s="4"/>
      <c r="G158" s="4"/>
      <c r="H158" s="4"/>
      <c r="I158" s="4"/>
      <c r="J158" s="5">
        <v>0</v>
      </c>
      <c r="K158" s="46" t="s">
        <v>15</v>
      </c>
      <c r="L158" s="22">
        <v>362325</v>
      </c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6"/>
      <c r="AJ158" s="5"/>
      <c r="AK158" s="6"/>
      <c r="AL158" s="41"/>
      <c r="AM158" s="22">
        <v>362325</v>
      </c>
    </row>
    <row r="159" spans="1:39" s="35" customFormat="1" ht="25.5">
      <c r="A159" s="21" t="s">
        <v>81</v>
      </c>
      <c r="B159" s="21" t="s">
        <v>2</v>
      </c>
      <c r="C159" s="21" t="s">
        <v>3</v>
      </c>
      <c r="D159" s="36"/>
      <c r="E159" s="4"/>
      <c r="F159" s="4"/>
      <c r="G159" s="4"/>
      <c r="H159" s="4"/>
      <c r="I159" s="4"/>
      <c r="J159" s="5"/>
      <c r="K159" s="46" t="s">
        <v>309</v>
      </c>
      <c r="L159" s="22">
        <f>L160+L168</f>
        <v>136000</v>
      </c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6"/>
      <c r="AJ159" s="5"/>
      <c r="AK159" s="6"/>
      <c r="AL159" s="41"/>
      <c r="AM159" s="22">
        <f>AM160+AM168</f>
        <v>136000</v>
      </c>
    </row>
    <row r="160" spans="1:39" s="35" customFormat="1" ht="38.25">
      <c r="A160" s="36" t="s">
        <v>81</v>
      </c>
      <c r="B160" s="36" t="s">
        <v>40</v>
      </c>
      <c r="C160" s="36" t="s">
        <v>3</v>
      </c>
      <c r="D160" s="36" t="s">
        <v>3</v>
      </c>
      <c r="E160" s="4"/>
      <c r="F160" s="4"/>
      <c r="G160" s="4"/>
      <c r="H160" s="4"/>
      <c r="I160" s="4"/>
      <c r="J160" s="5">
        <v>0</v>
      </c>
      <c r="K160" s="46" t="s">
        <v>320</v>
      </c>
      <c r="L160" s="22">
        <v>61000</v>
      </c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6"/>
      <c r="AJ160" s="5"/>
      <c r="AK160" s="6"/>
      <c r="AL160" s="41"/>
      <c r="AM160" s="22">
        <v>61000</v>
      </c>
    </row>
    <row r="161" spans="1:39" s="35" customFormat="1" ht="51">
      <c r="A161" s="36" t="s">
        <v>81</v>
      </c>
      <c r="B161" s="36" t="s">
        <v>235</v>
      </c>
      <c r="C161" s="36" t="s">
        <v>3</v>
      </c>
      <c r="D161" s="36" t="s">
        <v>3</v>
      </c>
      <c r="E161" s="4"/>
      <c r="F161" s="4"/>
      <c r="G161" s="4"/>
      <c r="H161" s="4"/>
      <c r="I161" s="4"/>
      <c r="J161" s="5">
        <v>0</v>
      </c>
      <c r="K161" s="46" t="s">
        <v>347</v>
      </c>
      <c r="L161" s="22">
        <f>L162+L167</f>
        <v>61000</v>
      </c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6"/>
      <c r="AJ161" s="5"/>
      <c r="AK161" s="6"/>
      <c r="AL161" s="41"/>
      <c r="AM161" s="22">
        <f>AM162+AM167</f>
        <v>61000</v>
      </c>
    </row>
    <row r="162" spans="1:39" s="35" customFormat="1" ht="51">
      <c r="A162" s="36" t="s">
        <v>81</v>
      </c>
      <c r="B162" s="36" t="s">
        <v>236</v>
      </c>
      <c r="C162" s="36" t="s">
        <v>3</v>
      </c>
      <c r="D162" s="36" t="s">
        <v>3</v>
      </c>
      <c r="E162" s="4"/>
      <c r="F162" s="4"/>
      <c r="G162" s="4"/>
      <c r="H162" s="4"/>
      <c r="I162" s="4"/>
      <c r="J162" s="5">
        <v>0</v>
      </c>
      <c r="K162" s="46" t="s">
        <v>425</v>
      </c>
      <c r="L162" s="22">
        <v>44000</v>
      </c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6"/>
      <c r="AJ162" s="5"/>
      <c r="AK162" s="6"/>
      <c r="AL162" s="41"/>
      <c r="AM162" s="22">
        <v>44000</v>
      </c>
    </row>
    <row r="163" spans="1:39" s="35" customFormat="1" ht="76.5">
      <c r="A163" s="36" t="s">
        <v>81</v>
      </c>
      <c r="B163" s="36" t="s">
        <v>238</v>
      </c>
      <c r="C163" s="36" t="s">
        <v>3</v>
      </c>
      <c r="D163" s="36" t="s">
        <v>3</v>
      </c>
      <c r="E163" s="4"/>
      <c r="F163" s="4"/>
      <c r="G163" s="4"/>
      <c r="H163" s="4"/>
      <c r="I163" s="4"/>
      <c r="J163" s="5">
        <v>0</v>
      </c>
      <c r="K163" s="46" t="s">
        <v>237</v>
      </c>
      <c r="L163" s="22">
        <v>44000</v>
      </c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6"/>
      <c r="AJ163" s="5"/>
      <c r="AK163" s="6"/>
      <c r="AL163" s="41"/>
      <c r="AM163" s="22">
        <v>44000</v>
      </c>
    </row>
    <row r="164" spans="1:39" s="35" customFormat="1" ht="38.25">
      <c r="A164" s="36" t="s">
        <v>81</v>
      </c>
      <c r="B164" s="36" t="s">
        <v>238</v>
      </c>
      <c r="C164" s="36" t="s">
        <v>16</v>
      </c>
      <c r="D164" s="36" t="s">
        <v>3</v>
      </c>
      <c r="E164" s="4"/>
      <c r="F164" s="4"/>
      <c r="G164" s="4"/>
      <c r="H164" s="4"/>
      <c r="I164" s="4"/>
      <c r="J164" s="5">
        <v>0</v>
      </c>
      <c r="K164" s="46" t="s">
        <v>15</v>
      </c>
      <c r="L164" s="22">
        <v>44000</v>
      </c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6"/>
      <c r="AJ164" s="5"/>
      <c r="AK164" s="6"/>
      <c r="AL164" s="41"/>
      <c r="AM164" s="22">
        <v>44000</v>
      </c>
    </row>
    <row r="165" spans="1:39" s="35" customFormat="1" ht="38.25">
      <c r="A165" s="21" t="s">
        <v>81</v>
      </c>
      <c r="B165" s="21" t="s">
        <v>310</v>
      </c>
      <c r="C165" s="36" t="s">
        <v>3</v>
      </c>
      <c r="D165" s="36"/>
      <c r="E165" s="4"/>
      <c r="F165" s="4"/>
      <c r="G165" s="4"/>
      <c r="H165" s="4"/>
      <c r="I165" s="4"/>
      <c r="J165" s="5"/>
      <c r="K165" s="46" t="s">
        <v>311</v>
      </c>
      <c r="L165" s="22">
        <v>17000</v>
      </c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6"/>
      <c r="AJ165" s="5"/>
      <c r="AK165" s="6"/>
      <c r="AL165" s="41"/>
      <c r="AM165" s="22">
        <v>17000</v>
      </c>
    </row>
    <row r="166" spans="1:39" s="35" customFormat="1" ht="63.75">
      <c r="A166" s="36" t="s">
        <v>81</v>
      </c>
      <c r="B166" s="36" t="s">
        <v>312</v>
      </c>
      <c r="C166" s="36" t="s">
        <v>3</v>
      </c>
      <c r="D166" s="36" t="s">
        <v>3</v>
      </c>
      <c r="E166" s="4"/>
      <c r="F166" s="4"/>
      <c r="G166" s="4"/>
      <c r="H166" s="4"/>
      <c r="I166" s="4"/>
      <c r="J166" s="5">
        <v>0</v>
      </c>
      <c r="K166" s="46" t="s">
        <v>348</v>
      </c>
      <c r="L166" s="22">
        <v>17000</v>
      </c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6"/>
      <c r="AJ166" s="5"/>
      <c r="AK166" s="6"/>
      <c r="AL166" s="41"/>
      <c r="AM166" s="22">
        <v>17000</v>
      </c>
    </row>
    <row r="167" spans="1:39" s="35" customFormat="1" ht="38.25">
      <c r="A167" s="36" t="s">
        <v>81</v>
      </c>
      <c r="B167" s="36" t="s">
        <v>312</v>
      </c>
      <c r="C167" s="36" t="s">
        <v>16</v>
      </c>
      <c r="D167" s="36" t="s">
        <v>3</v>
      </c>
      <c r="E167" s="4"/>
      <c r="F167" s="4"/>
      <c r="G167" s="4"/>
      <c r="H167" s="4"/>
      <c r="I167" s="4"/>
      <c r="J167" s="5">
        <v>0</v>
      </c>
      <c r="K167" s="46" t="s">
        <v>15</v>
      </c>
      <c r="L167" s="22">
        <v>17000</v>
      </c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6"/>
      <c r="AJ167" s="5"/>
      <c r="AK167" s="6"/>
      <c r="AL167" s="41"/>
      <c r="AM167" s="22">
        <v>17000</v>
      </c>
    </row>
    <row r="168" spans="1:39" s="35" customFormat="1" ht="38.25">
      <c r="A168" s="36" t="s">
        <v>81</v>
      </c>
      <c r="B168" s="36" t="s">
        <v>82</v>
      </c>
      <c r="C168" s="21" t="s">
        <v>3</v>
      </c>
      <c r="D168" s="36" t="s">
        <v>3</v>
      </c>
      <c r="E168" s="4"/>
      <c r="F168" s="4"/>
      <c r="G168" s="4"/>
      <c r="H168" s="4"/>
      <c r="I168" s="4"/>
      <c r="J168" s="5">
        <v>0</v>
      </c>
      <c r="K168" s="46" t="s">
        <v>346</v>
      </c>
      <c r="L168" s="22">
        <f t="shared" ref="L168:L171" si="4">L169</f>
        <v>75000</v>
      </c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6"/>
      <c r="AJ168" s="5"/>
      <c r="AK168" s="6"/>
      <c r="AL168" s="41"/>
      <c r="AM168" s="22">
        <f t="shared" ref="AM168:AM171" si="5">AM169</f>
        <v>75000</v>
      </c>
    </row>
    <row r="169" spans="1:39" s="35" customFormat="1" ht="51">
      <c r="A169" s="36" t="s">
        <v>81</v>
      </c>
      <c r="B169" s="36" t="s">
        <v>83</v>
      </c>
      <c r="C169" s="36" t="s">
        <v>3</v>
      </c>
      <c r="D169" s="36" t="s">
        <v>3</v>
      </c>
      <c r="E169" s="4"/>
      <c r="F169" s="4"/>
      <c r="G169" s="4"/>
      <c r="H169" s="4"/>
      <c r="I169" s="4"/>
      <c r="J169" s="5">
        <v>0</v>
      </c>
      <c r="K169" s="46" t="s">
        <v>345</v>
      </c>
      <c r="L169" s="22">
        <f t="shared" si="4"/>
        <v>75000</v>
      </c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6"/>
      <c r="AJ169" s="5"/>
      <c r="AK169" s="6"/>
      <c r="AL169" s="41"/>
      <c r="AM169" s="22">
        <f t="shared" si="5"/>
        <v>75000</v>
      </c>
    </row>
    <row r="170" spans="1:39" s="35" customFormat="1" ht="51">
      <c r="A170" s="36" t="s">
        <v>81</v>
      </c>
      <c r="B170" s="36" t="s">
        <v>85</v>
      </c>
      <c r="C170" s="36" t="s">
        <v>3</v>
      </c>
      <c r="D170" s="36" t="s">
        <v>3</v>
      </c>
      <c r="E170" s="4"/>
      <c r="F170" s="4"/>
      <c r="G170" s="4"/>
      <c r="H170" s="4"/>
      <c r="I170" s="4"/>
      <c r="J170" s="5">
        <v>0</v>
      </c>
      <c r="K170" s="46" t="s">
        <v>84</v>
      </c>
      <c r="L170" s="22">
        <f t="shared" si="4"/>
        <v>75000</v>
      </c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6"/>
      <c r="AJ170" s="5"/>
      <c r="AK170" s="6"/>
      <c r="AL170" s="41"/>
      <c r="AM170" s="22">
        <f t="shared" si="5"/>
        <v>75000</v>
      </c>
    </row>
    <row r="171" spans="1:39" s="35" customFormat="1" ht="25.5">
      <c r="A171" s="36" t="s">
        <v>81</v>
      </c>
      <c r="B171" s="36" t="s">
        <v>305</v>
      </c>
      <c r="C171" s="36" t="s">
        <v>3</v>
      </c>
      <c r="D171" s="36" t="s">
        <v>3</v>
      </c>
      <c r="E171" s="4"/>
      <c r="F171" s="4"/>
      <c r="G171" s="4"/>
      <c r="H171" s="4"/>
      <c r="I171" s="4"/>
      <c r="J171" s="5">
        <v>0</v>
      </c>
      <c r="K171" s="46" t="s">
        <v>306</v>
      </c>
      <c r="L171" s="22">
        <f t="shared" si="4"/>
        <v>75000</v>
      </c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6"/>
      <c r="AJ171" s="5"/>
      <c r="AK171" s="6"/>
      <c r="AL171" s="41"/>
      <c r="AM171" s="22">
        <f t="shared" si="5"/>
        <v>75000</v>
      </c>
    </row>
    <row r="172" spans="1:39" s="35" customFormat="1" ht="38.25">
      <c r="A172" s="36" t="s">
        <v>81</v>
      </c>
      <c r="B172" s="36" t="s">
        <v>305</v>
      </c>
      <c r="C172" s="36" t="s">
        <v>16</v>
      </c>
      <c r="D172" s="36" t="s">
        <v>3</v>
      </c>
      <c r="E172" s="4"/>
      <c r="F172" s="4"/>
      <c r="G172" s="4"/>
      <c r="H172" s="4"/>
      <c r="I172" s="4"/>
      <c r="J172" s="5">
        <v>0</v>
      </c>
      <c r="K172" s="46" t="s">
        <v>15</v>
      </c>
      <c r="L172" s="22">
        <v>75000</v>
      </c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6"/>
      <c r="AJ172" s="5"/>
      <c r="AK172" s="6"/>
      <c r="AL172" s="41"/>
      <c r="AM172" s="22">
        <v>75000</v>
      </c>
    </row>
    <row r="173" spans="1:39" s="35" customFormat="1" ht="25.5">
      <c r="A173" s="36" t="s">
        <v>279</v>
      </c>
      <c r="B173" s="36" t="s">
        <v>2</v>
      </c>
      <c r="C173" s="36" t="s">
        <v>3</v>
      </c>
      <c r="D173" s="36"/>
      <c r="E173" s="4"/>
      <c r="F173" s="4"/>
      <c r="G173" s="4"/>
      <c r="H173" s="4"/>
      <c r="I173" s="4"/>
      <c r="J173" s="5"/>
      <c r="K173" s="62" t="s">
        <v>276</v>
      </c>
      <c r="L173" s="22">
        <f>L174+L182+L190</f>
        <v>7676746</v>
      </c>
      <c r="M173" s="22">
        <f t="shared" ref="M173:AM173" si="6">M174+M182+M190</f>
        <v>0</v>
      </c>
      <c r="N173" s="22">
        <f t="shared" si="6"/>
        <v>0</v>
      </c>
      <c r="O173" s="22">
        <f t="shared" si="6"/>
        <v>0</v>
      </c>
      <c r="P173" s="22">
        <f t="shared" si="6"/>
        <v>0</v>
      </c>
      <c r="Q173" s="22">
        <f t="shared" si="6"/>
        <v>0</v>
      </c>
      <c r="R173" s="22">
        <f t="shared" si="6"/>
        <v>0</v>
      </c>
      <c r="S173" s="22">
        <f t="shared" si="6"/>
        <v>0</v>
      </c>
      <c r="T173" s="22">
        <f t="shared" si="6"/>
        <v>0</v>
      </c>
      <c r="U173" s="22">
        <f t="shared" si="6"/>
        <v>0</v>
      </c>
      <c r="V173" s="22">
        <f t="shared" si="6"/>
        <v>0</v>
      </c>
      <c r="W173" s="22">
        <f t="shared" si="6"/>
        <v>0</v>
      </c>
      <c r="X173" s="22">
        <f t="shared" si="6"/>
        <v>0</v>
      </c>
      <c r="Y173" s="22">
        <f t="shared" si="6"/>
        <v>0</v>
      </c>
      <c r="Z173" s="22">
        <f t="shared" si="6"/>
        <v>0</v>
      </c>
      <c r="AA173" s="22">
        <f t="shared" si="6"/>
        <v>0</v>
      </c>
      <c r="AB173" s="22">
        <f t="shared" si="6"/>
        <v>0</v>
      </c>
      <c r="AC173" s="22">
        <f t="shared" si="6"/>
        <v>0</v>
      </c>
      <c r="AD173" s="22">
        <f t="shared" si="6"/>
        <v>0</v>
      </c>
      <c r="AE173" s="22">
        <f t="shared" si="6"/>
        <v>0</v>
      </c>
      <c r="AF173" s="22">
        <f t="shared" si="6"/>
        <v>0</v>
      </c>
      <c r="AG173" s="22">
        <f t="shared" si="6"/>
        <v>0</v>
      </c>
      <c r="AH173" s="22">
        <f t="shared" si="6"/>
        <v>0</v>
      </c>
      <c r="AI173" s="22">
        <f t="shared" si="6"/>
        <v>0</v>
      </c>
      <c r="AJ173" s="22">
        <f t="shared" si="6"/>
        <v>0</v>
      </c>
      <c r="AK173" s="22">
        <f t="shared" si="6"/>
        <v>0</v>
      </c>
      <c r="AL173" s="22">
        <f t="shared" si="6"/>
        <v>0</v>
      </c>
      <c r="AM173" s="22">
        <f t="shared" si="6"/>
        <v>684000</v>
      </c>
    </row>
    <row r="174" spans="1:39" s="35" customFormat="1">
      <c r="A174" s="21" t="s">
        <v>398</v>
      </c>
      <c r="B174" s="36" t="s">
        <v>2</v>
      </c>
      <c r="C174" s="36" t="s">
        <v>3</v>
      </c>
      <c r="D174" s="36"/>
      <c r="E174" s="4"/>
      <c r="F174" s="4"/>
      <c r="G174" s="4"/>
      <c r="H174" s="4"/>
      <c r="I174" s="4"/>
      <c r="J174" s="5"/>
      <c r="K174" s="62" t="s">
        <v>399</v>
      </c>
      <c r="L174" s="22">
        <f>L175</f>
        <v>350000</v>
      </c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6"/>
      <c r="AJ174" s="5"/>
      <c r="AK174" s="6"/>
      <c r="AL174" s="41"/>
      <c r="AM174" s="22">
        <f>AM175</f>
        <v>350000</v>
      </c>
    </row>
    <row r="175" spans="1:39" s="35" customFormat="1" ht="63.75">
      <c r="A175" s="21" t="s">
        <v>398</v>
      </c>
      <c r="B175" s="36">
        <v>1000000000</v>
      </c>
      <c r="C175" s="36" t="s">
        <v>3</v>
      </c>
      <c r="D175" s="36"/>
      <c r="E175" s="4"/>
      <c r="F175" s="4"/>
      <c r="G175" s="4"/>
      <c r="H175" s="4"/>
      <c r="I175" s="4"/>
      <c r="J175" s="5"/>
      <c r="K175" s="62" t="s">
        <v>400</v>
      </c>
      <c r="L175" s="22">
        <f>L176</f>
        <v>350000</v>
      </c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6"/>
      <c r="AJ175" s="5"/>
      <c r="AK175" s="6"/>
      <c r="AL175" s="41"/>
      <c r="AM175" s="22">
        <f>AM176</f>
        <v>350000</v>
      </c>
    </row>
    <row r="176" spans="1:39" s="35" customFormat="1" ht="25.5">
      <c r="A176" s="21" t="s">
        <v>398</v>
      </c>
      <c r="B176" s="36">
        <v>1010000000</v>
      </c>
      <c r="C176" s="36" t="s">
        <v>3</v>
      </c>
      <c r="D176" s="36"/>
      <c r="E176" s="4"/>
      <c r="F176" s="4"/>
      <c r="G176" s="4"/>
      <c r="H176" s="4"/>
      <c r="I176" s="4"/>
      <c r="J176" s="5"/>
      <c r="K176" s="62" t="s">
        <v>401</v>
      </c>
      <c r="L176" s="22">
        <f>L177</f>
        <v>350000</v>
      </c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6"/>
      <c r="AJ176" s="5"/>
      <c r="AK176" s="6"/>
      <c r="AL176" s="41"/>
      <c r="AM176" s="22">
        <f>AM177</f>
        <v>350000</v>
      </c>
    </row>
    <row r="177" spans="1:39" s="35" customFormat="1">
      <c r="A177" s="21" t="s">
        <v>398</v>
      </c>
      <c r="B177" s="36">
        <v>1010100000</v>
      </c>
      <c r="C177" s="36" t="s">
        <v>3</v>
      </c>
      <c r="D177" s="36"/>
      <c r="E177" s="4"/>
      <c r="F177" s="4"/>
      <c r="G177" s="4"/>
      <c r="H177" s="4"/>
      <c r="I177" s="4"/>
      <c r="J177" s="5"/>
      <c r="K177" s="62" t="s">
        <v>402</v>
      </c>
      <c r="L177" s="22">
        <f>L178+L180</f>
        <v>350000</v>
      </c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6"/>
      <c r="AJ177" s="5"/>
      <c r="AK177" s="6"/>
      <c r="AL177" s="41"/>
      <c r="AM177" s="22">
        <f>AM178+AM180</f>
        <v>350000</v>
      </c>
    </row>
    <row r="178" spans="1:39" s="35" customFormat="1" ht="25.5">
      <c r="A178" s="21" t="s">
        <v>398</v>
      </c>
      <c r="B178" s="36" t="s">
        <v>404</v>
      </c>
      <c r="C178" s="36" t="s">
        <v>3</v>
      </c>
      <c r="D178" s="36"/>
      <c r="E178" s="4"/>
      <c r="F178" s="4"/>
      <c r="G178" s="4"/>
      <c r="H178" s="4"/>
      <c r="I178" s="4"/>
      <c r="J178" s="5"/>
      <c r="K178" s="62" t="s">
        <v>403</v>
      </c>
      <c r="L178" s="22">
        <v>200000</v>
      </c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6"/>
      <c r="AJ178" s="5"/>
      <c r="AK178" s="6"/>
      <c r="AL178" s="41"/>
      <c r="AM178" s="22">
        <v>200000</v>
      </c>
    </row>
    <row r="179" spans="1:39" s="35" customFormat="1" ht="38.25">
      <c r="A179" s="21" t="s">
        <v>398</v>
      </c>
      <c r="B179" s="36" t="s">
        <v>404</v>
      </c>
      <c r="C179" s="36" t="s">
        <v>16</v>
      </c>
      <c r="D179" s="36" t="s">
        <v>3</v>
      </c>
      <c r="E179" s="4"/>
      <c r="F179" s="4"/>
      <c r="G179" s="4"/>
      <c r="H179" s="4"/>
      <c r="I179" s="4"/>
      <c r="J179" s="5">
        <v>0</v>
      </c>
      <c r="K179" s="46" t="s">
        <v>15</v>
      </c>
      <c r="L179" s="22">
        <v>200000</v>
      </c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6"/>
      <c r="AJ179" s="5"/>
      <c r="AK179" s="6"/>
      <c r="AL179" s="41"/>
      <c r="AM179" s="22">
        <v>200000</v>
      </c>
    </row>
    <row r="180" spans="1:39" s="35" customFormat="1" ht="38.25">
      <c r="A180" s="21" t="s">
        <v>398</v>
      </c>
      <c r="B180" s="36" t="s">
        <v>405</v>
      </c>
      <c r="C180" s="36" t="s">
        <v>3</v>
      </c>
      <c r="D180" s="36"/>
      <c r="E180" s="4"/>
      <c r="F180" s="4"/>
      <c r="G180" s="4"/>
      <c r="H180" s="4"/>
      <c r="I180" s="4"/>
      <c r="J180" s="5"/>
      <c r="K180" s="46" t="s">
        <v>406</v>
      </c>
      <c r="L180" s="22">
        <v>150000</v>
      </c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6"/>
      <c r="AJ180" s="5"/>
      <c r="AK180" s="6"/>
      <c r="AL180" s="41"/>
      <c r="AM180" s="22">
        <v>150000</v>
      </c>
    </row>
    <row r="181" spans="1:39" s="35" customFormat="1" ht="38.25">
      <c r="A181" s="21" t="s">
        <v>398</v>
      </c>
      <c r="B181" s="36" t="s">
        <v>405</v>
      </c>
      <c r="C181" s="36" t="s">
        <v>16</v>
      </c>
      <c r="D181" s="36" t="s">
        <v>3</v>
      </c>
      <c r="E181" s="4"/>
      <c r="F181" s="4"/>
      <c r="G181" s="4"/>
      <c r="H181" s="4"/>
      <c r="I181" s="4"/>
      <c r="J181" s="5">
        <v>0</v>
      </c>
      <c r="K181" s="46" t="s">
        <v>15</v>
      </c>
      <c r="L181" s="22">
        <v>150000</v>
      </c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6"/>
      <c r="AJ181" s="5"/>
      <c r="AK181" s="6"/>
      <c r="AL181" s="41"/>
      <c r="AM181" s="22">
        <v>150000</v>
      </c>
    </row>
    <row r="182" spans="1:39" s="35" customFormat="1">
      <c r="A182" s="36" t="s">
        <v>278</v>
      </c>
      <c r="B182" s="36" t="s">
        <v>2</v>
      </c>
      <c r="C182" s="36" t="s">
        <v>3</v>
      </c>
      <c r="D182" s="36"/>
      <c r="E182" s="4"/>
      <c r="F182" s="4"/>
      <c r="G182" s="4"/>
      <c r="H182" s="4"/>
      <c r="I182" s="4"/>
      <c r="J182" s="5"/>
      <c r="K182" s="62" t="s">
        <v>277</v>
      </c>
      <c r="L182" s="22">
        <f>L183</f>
        <v>104000</v>
      </c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6"/>
      <c r="AJ182" s="5"/>
      <c r="AK182" s="6"/>
      <c r="AL182" s="41"/>
      <c r="AM182" s="22">
        <f>AM183</f>
        <v>104000</v>
      </c>
    </row>
    <row r="183" spans="1:39" s="35" customFormat="1" ht="63.75">
      <c r="A183" s="36" t="s">
        <v>278</v>
      </c>
      <c r="B183" s="36">
        <v>1000000000</v>
      </c>
      <c r="C183" s="36" t="s">
        <v>3</v>
      </c>
      <c r="D183" s="36"/>
      <c r="E183" s="4"/>
      <c r="F183" s="4"/>
      <c r="G183" s="4"/>
      <c r="H183" s="4"/>
      <c r="I183" s="4"/>
      <c r="J183" s="5"/>
      <c r="K183" s="62" t="s">
        <v>400</v>
      </c>
      <c r="L183" s="22">
        <f>L184</f>
        <v>104000</v>
      </c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6"/>
      <c r="AJ183" s="5"/>
      <c r="AK183" s="6"/>
      <c r="AL183" s="41"/>
      <c r="AM183" s="22">
        <f>AM184</f>
        <v>104000</v>
      </c>
    </row>
    <row r="184" spans="1:39" s="35" customFormat="1" ht="25.5">
      <c r="A184" s="36" t="s">
        <v>278</v>
      </c>
      <c r="B184" s="36">
        <v>1010000000</v>
      </c>
      <c r="C184" s="36" t="s">
        <v>3</v>
      </c>
      <c r="D184" s="36"/>
      <c r="E184" s="4"/>
      <c r="F184" s="4"/>
      <c r="G184" s="4"/>
      <c r="H184" s="4"/>
      <c r="I184" s="4"/>
      <c r="J184" s="5"/>
      <c r="K184" s="62" t="s">
        <v>401</v>
      </c>
      <c r="L184" s="22">
        <f>L185</f>
        <v>104000</v>
      </c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6"/>
      <c r="AJ184" s="5"/>
      <c r="AK184" s="6"/>
      <c r="AL184" s="41"/>
      <c r="AM184" s="22">
        <f>AM185</f>
        <v>104000</v>
      </c>
    </row>
    <row r="185" spans="1:39" s="35" customFormat="1" ht="38.25">
      <c r="A185" s="36" t="s">
        <v>278</v>
      </c>
      <c r="B185" s="36">
        <v>1010200000</v>
      </c>
      <c r="C185" s="36" t="s">
        <v>3</v>
      </c>
      <c r="D185" s="36"/>
      <c r="E185" s="4"/>
      <c r="F185" s="4"/>
      <c r="G185" s="4"/>
      <c r="H185" s="4"/>
      <c r="I185" s="4"/>
      <c r="J185" s="5"/>
      <c r="K185" s="62" t="s">
        <v>410</v>
      </c>
      <c r="L185" s="22">
        <f>L186+L188</f>
        <v>104000</v>
      </c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6"/>
      <c r="AJ185" s="5"/>
      <c r="AK185" s="6"/>
      <c r="AL185" s="41"/>
      <c r="AM185" s="22">
        <f>AM186+AM188</f>
        <v>104000</v>
      </c>
    </row>
    <row r="186" spans="1:39" s="35" customFormat="1" ht="38.25">
      <c r="A186" s="36" t="s">
        <v>278</v>
      </c>
      <c r="B186" s="36" t="s">
        <v>409</v>
      </c>
      <c r="C186" s="36" t="s">
        <v>3</v>
      </c>
      <c r="D186" s="36"/>
      <c r="E186" s="4"/>
      <c r="F186" s="4"/>
      <c r="G186" s="4"/>
      <c r="H186" s="4"/>
      <c r="I186" s="4"/>
      <c r="J186" s="5"/>
      <c r="K186" s="62" t="s">
        <v>408</v>
      </c>
      <c r="L186" s="22">
        <v>70000</v>
      </c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6"/>
      <c r="AJ186" s="5"/>
      <c r="AK186" s="6"/>
      <c r="AL186" s="41"/>
      <c r="AM186" s="22">
        <v>70000</v>
      </c>
    </row>
    <row r="187" spans="1:39" s="35" customFormat="1" ht="38.25">
      <c r="A187" s="36" t="s">
        <v>278</v>
      </c>
      <c r="B187" s="36" t="s">
        <v>409</v>
      </c>
      <c r="C187" s="36" t="s">
        <v>16</v>
      </c>
      <c r="D187" s="36" t="s">
        <v>3</v>
      </c>
      <c r="E187" s="4"/>
      <c r="F187" s="4"/>
      <c r="G187" s="4"/>
      <c r="H187" s="4"/>
      <c r="I187" s="4"/>
      <c r="J187" s="5">
        <v>0</v>
      </c>
      <c r="K187" s="46" t="s">
        <v>15</v>
      </c>
      <c r="L187" s="22">
        <v>70000</v>
      </c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6"/>
      <c r="AJ187" s="5"/>
      <c r="AK187" s="6"/>
      <c r="AL187" s="41"/>
      <c r="AM187" s="22">
        <v>70000</v>
      </c>
    </row>
    <row r="188" spans="1:39" s="35" customFormat="1" ht="25.5">
      <c r="A188" s="36" t="s">
        <v>278</v>
      </c>
      <c r="B188" s="36" t="s">
        <v>407</v>
      </c>
      <c r="C188" s="36" t="s">
        <v>3</v>
      </c>
      <c r="D188" s="36"/>
      <c r="E188" s="4"/>
      <c r="F188" s="4"/>
      <c r="G188" s="4"/>
      <c r="H188" s="4"/>
      <c r="I188" s="4"/>
      <c r="J188" s="5"/>
      <c r="K188" s="62" t="s">
        <v>411</v>
      </c>
      <c r="L188" s="22">
        <v>34000</v>
      </c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6"/>
      <c r="AJ188" s="5"/>
      <c r="AK188" s="6"/>
      <c r="AL188" s="41"/>
      <c r="AM188" s="22">
        <v>34000</v>
      </c>
    </row>
    <row r="189" spans="1:39" s="35" customFormat="1" ht="38.25">
      <c r="A189" s="36" t="s">
        <v>278</v>
      </c>
      <c r="B189" s="36" t="s">
        <v>407</v>
      </c>
      <c r="C189" s="36" t="s">
        <v>16</v>
      </c>
      <c r="D189" s="36" t="s">
        <v>3</v>
      </c>
      <c r="E189" s="4"/>
      <c r="F189" s="4"/>
      <c r="G189" s="4"/>
      <c r="H189" s="4"/>
      <c r="I189" s="4"/>
      <c r="J189" s="5">
        <v>0</v>
      </c>
      <c r="K189" s="46" t="s">
        <v>15</v>
      </c>
      <c r="L189" s="22">
        <v>34000</v>
      </c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6"/>
      <c r="AJ189" s="5"/>
      <c r="AK189" s="6"/>
      <c r="AL189" s="41"/>
      <c r="AM189" s="22">
        <v>34000</v>
      </c>
    </row>
    <row r="190" spans="1:39" s="35" customFormat="1">
      <c r="A190" s="21" t="s">
        <v>362</v>
      </c>
      <c r="B190" s="21" t="s">
        <v>2</v>
      </c>
      <c r="C190" s="36" t="s">
        <v>3</v>
      </c>
      <c r="D190" s="36"/>
      <c r="E190" s="4"/>
      <c r="F190" s="4"/>
      <c r="G190" s="4"/>
      <c r="H190" s="4"/>
      <c r="I190" s="4"/>
      <c r="J190" s="5"/>
      <c r="K190" s="62" t="s">
        <v>363</v>
      </c>
      <c r="L190" s="22">
        <f>L191+L196</f>
        <v>7222746</v>
      </c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6"/>
      <c r="AJ190" s="5"/>
      <c r="AK190" s="6"/>
      <c r="AL190" s="41"/>
      <c r="AM190" s="22">
        <f>AM191+AM196</f>
        <v>230000</v>
      </c>
    </row>
    <row r="191" spans="1:39" s="35" customFormat="1" ht="38.25">
      <c r="A191" s="21" t="s">
        <v>362</v>
      </c>
      <c r="B191" s="36" t="s">
        <v>8</v>
      </c>
      <c r="C191" s="36" t="s">
        <v>3</v>
      </c>
      <c r="D191" s="36"/>
      <c r="E191" s="4"/>
      <c r="F191" s="4"/>
      <c r="G191" s="4"/>
      <c r="H191" s="4"/>
      <c r="I191" s="4"/>
      <c r="J191" s="5"/>
      <c r="K191" s="46" t="s">
        <v>316</v>
      </c>
      <c r="L191" s="22">
        <v>200000</v>
      </c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6"/>
      <c r="AJ191" s="5"/>
      <c r="AK191" s="6"/>
      <c r="AL191" s="41"/>
      <c r="AM191" s="22">
        <v>0</v>
      </c>
    </row>
    <row r="192" spans="1:39" s="35" customFormat="1" ht="38.25">
      <c r="A192" s="21" t="s">
        <v>362</v>
      </c>
      <c r="B192" s="36" t="s">
        <v>100</v>
      </c>
      <c r="C192" s="36" t="s">
        <v>3</v>
      </c>
      <c r="D192" s="36" t="s">
        <v>3</v>
      </c>
      <c r="E192" s="4"/>
      <c r="F192" s="4"/>
      <c r="G192" s="4"/>
      <c r="H192" s="4"/>
      <c r="I192" s="4"/>
      <c r="J192" s="5">
        <v>0</v>
      </c>
      <c r="K192" s="46" t="s">
        <v>355</v>
      </c>
      <c r="L192" s="22">
        <v>200000</v>
      </c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6"/>
      <c r="AJ192" s="5"/>
      <c r="AK192" s="6"/>
      <c r="AL192" s="41"/>
      <c r="AM192" s="22">
        <v>0</v>
      </c>
    </row>
    <row r="193" spans="1:39" s="35" customFormat="1" ht="63.75">
      <c r="A193" s="21" t="s">
        <v>362</v>
      </c>
      <c r="B193" s="36" t="s">
        <v>101</v>
      </c>
      <c r="C193" s="36" t="s">
        <v>3</v>
      </c>
      <c r="D193" s="36" t="s">
        <v>3</v>
      </c>
      <c r="E193" s="4"/>
      <c r="F193" s="4"/>
      <c r="G193" s="4"/>
      <c r="H193" s="4"/>
      <c r="I193" s="4"/>
      <c r="J193" s="5">
        <v>0</v>
      </c>
      <c r="K193" s="46" t="s">
        <v>356</v>
      </c>
      <c r="L193" s="22">
        <v>200000</v>
      </c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6"/>
      <c r="AJ193" s="5"/>
      <c r="AK193" s="6"/>
      <c r="AL193" s="41"/>
      <c r="AM193" s="22">
        <v>0</v>
      </c>
    </row>
    <row r="194" spans="1:39" s="35" customFormat="1" ht="25.5">
      <c r="A194" s="21" t="s">
        <v>362</v>
      </c>
      <c r="B194" s="36" t="s">
        <v>365</v>
      </c>
      <c r="C194" s="36" t="s">
        <v>3</v>
      </c>
      <c r="D194" s="36"/>
      <c r="E194" s="4"/>
      <c r="F194" s="4"/>
      <c r="G194" s="4"/>
      <c r="H194" s="4"/>
      <c r="I194" s="4"/>
      <c r="J194" s="5"/>
      <c r="K194" s="62" t="s">
        <v>366</v>
      </c>
      <c r="L194" s="22">
        <v>200000</v>
      </c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6"/>
      <c r="AJ194" s="5"/>
      <c r="AK194" s="6"/>
      <c r="AL194" s="41"/>
      <c r="AM194" s="22">
        <v>0</v>
      </c>
    </row>
    <row r="195" spans="1:39" s="35" customFormat="1" ht="38.25">
      <c r="A195" s="21" t="s">
        <v>362</v>
      </c>
      <c r="B195" s="36" t="s">
        <v>365</v>
      </c>
      <c r="C195" s="36" t="s">
        <v>16</v>
      </c>
      <c r="D195" s="36" t="s">
        <v>3</v>
      </c>
      <c r="E195" s="4"/>
      <c r="F195" s="4"/>
      <c r="G195" s="4"/>
      <c r="H195" s="4"/>
      <c r="I195" s="4"/>
      <c r="J195" s="5">
        <v>0</v>
      </c>
      <c r="K195" s="46" t="s">
        <v>15</v>
      </c>
      <c r="L195" s="22">
        <v>200000</v>
      </c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6"/>
      <c r="AJ195" s="5"/>
      <c r="AK195" s="6"/>
      <c r="AL195" s="41"/>
      <c r="AM195" s="22">
        <v>0</v>
      </c>
    </row>
    <row r="196" spans="1:39" s="35" customFormat="1" ht="63.75">
      <c r="A196" s="21" t="s">
        <v>362</v>
      </c>
      <c r="B196" s="36">
        <v>1000000000</v>
      </c>
      <c r="C196" s="36" t="s">
        <v>3</v>
      </c>
      <c r="D196" s="36"/>
      <c r="E196" s="4"/>
      <c r="F196" s="4"/>
      <c r="G196" s="4"/>
      <c r="H196" s="4"/>
      <c r="I196" s="4"/>
      <c r="J196" s="5"/>
      <c r="K196" s="62" t="s">
        <v>400</v>
      </c>
      <c r="L196" s="22">
        <f>L197</f>
        <v>7022746</v>
      </c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6"/>
      <c r="AJ196" s="5"/>
      <c r="AK196" s="6"/>
      <c r="AL196" s="41"/>
      <c r="AM196" s="22">
        <v>230000</v>
      </c>
    </row>
    <row r="197" spans="1:39" s="35" customFormat="1" ht="25.5">
      <c r="A197" s="21" t="s">
        <v>362</v>
      </c>
      <c r="B197" s="36">
        <v>1020000000</v>
      </c>
      <c r="C197" s="36" t="s">
        <v>3</v>
      </c>
      <c r="D197" s="36"/>
      <c r="E197" s="4"/>
      <c r="F197" s="4"/>
      <c r="G197" s="4"/>
      <c r="H197" s="4"/>
      <c r="I197" s="4"/>
      <c r="J197" s="5"/>
      <c r="K197" s="46" t="s">
        <v>412</v>
      </c>
      <c r="L197" s="22">
        <f>L198+L203+L206</f>
        <v>7022746</v>
      </c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6"/>
      <c r="AJ197" s="5"/>
      <c r="AK197" s="6"/>
      <c r="AL197" s="41"/>
      <c r="AM197" s="22">
        <v>230000</v>
      </c>
    </row>
    <row r="198" spans="1:39" s="35" customFormat="1" ht="38.25">
      <c r="A198" s="21" t="s">
        <v>362</v>
      </c>
      <c r="B198" s="36">
        <v>1020100000</v>
      </c>
      <c r="C198" s="36" t="s">
        <v>3</v>
      </c>
      <c r="D198" s="36"/>
      <c r="E198" s="4"/>
      <c r="F198" s="4"/>
      <c r="G198" s="4"/>
      <c r="H198" s="4"/>
      <c r="I198" s="4"/>
      <c r="J198" s="5"/>
      <c r="K198" s="46" t="s">
        <v>414</v>
      </c>
      <c r="L198" s="22">
        <f>L199+L201</f>
        <v>1103146</v>
      </c>
      <c r="M198" s="22">
        <f t="shared" ref="M198:AM198" si="7">M199+M201</f>
        <v>0</v>
      </c>
      <c r="N198" s="22">
        <f t="shared" si="7"/>
        <v>0</v>
      </c>
      <c r="O198" s="22">
        <f t="shared" si="7"/>
        <v>0</v>
      </c>
      <c r="P198" s="22">
        <f t="shared" si="7"/>
        <v>0</v>
      </c>
      <c r="Q198" s="22">
        <f t="shared" si="7"/>
        <v>0</v>
      </c>
      <c r="R198" s="22">
        <f t="shared" si="7"/>
        <v>0</v>
      </c>
      <c r="S198" s="22">
        <f t="shared" si="7"/>
        <v>0</v>
      </c>
      <c r="T198" s="22">
        <f t="shared" si="7"/>
        <v>0</v>
      </c>
      <c r="U198" s="22">
        <f t="shared" si="7"/>
        <v>0</v>
      </c>
      <c r="V198" s="22">
        <f t="shared" si="7"/>
        <v>0</v>
      </c>
      <c r="W198" s="22">
        <f t="shared" si="7"/>
        <v>0</v>
      </c>
      <c r="X198" s="22">
        <f t="shared" si="7"/>
        <v>0</v>
      </c>
      <c r="Y198" s="22">
        <f t="shared" si="7"/>
        <v>0</v>
      </c>
      <c r="Z198" s="22">
        <f t="shared" si="7"/>
        <v>0</v>
      </c>
      <c r="AA198" s="22">
        <f t="shared" si="7"/>
        <v>0</v>
      </c>
      <c r="AB198" s="22">
        <f t="shared" si="7"/>
        <v>0</v>
      </c>
      <c r="AC198" s="22">
        <f t="shared" si="7"/>
        <v>0</v>
      </c>
      <c r="AD198" s="22">
        <f t="shared" si="7"/>
        <v>0</v>
      </c>
      <c r="AE198" s="22">
        <f t="shared" si="7"/>
        <v>0</v>
      </c>
      <c r="AF198" s="22">
        <f t="shared" si="7"/>
        <v>0</v>
      </c>
      <c r="AG198" s="22">
        <f t="shared" si="7"/>
        <v>0</v>
      </c>
      <c r="AH198" s="22">
        <f t="shared" si="7"/>
        <v>0</v>
      </c>
      <c r="AI198" s="22">
        <f t="shared" si="7"/>
        <v>0</v>
      </c>
      <c r="AJ198" s="22">
        <f t="shared" si="7"/>
        <v>0</v>
      </c>
      <c r="AK198" s="22">
        <f t="shared" si="7"/>
        <v>0</v>
      </c>
      <c r="AL198" s="22">
        <f t="shared" si="7"/>
        <v>0</v>
      </c>
      <c r="AM198" s="22">
        <f t="shared" si="7"/>
        <v>150000</v>
      </c>
    </row>
    <row r="199" spans="1:39" s="35" customFormat="1" ht="32.25" customHeight="1">
      <c r="A199" s="21" t="s">
        <v>362</v>
      </c>
      <c r="B199" s="36" t="s">
        <v>447</v>
      </c>
      <c r="C199" s="36" t="s">
        <v>3</v>
      </c>
      <c r="D199" s="36"/>
      <c r="E199" s="4"/>
      <c r="F199" s="4"/>
      <c r="G199" s="4"/>
      <c r="H199" s="4"/>
      <c r="I199" s="4"/>
      <c r="J199" s="5"/>
      <c r="K199" s="46" t="s">
        <v>413</v>
      </c>
      <c r="L199" s="22">
        <v>103146</v>
      </c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6"/>
      <c r="AJ199" s="5"/>
      <c r="AK199" s="6"/>
      <c r="AL199" s="41"/>
      <c r="AM199" s="22">
        <v>50000</v>
      </c>
    </row>
    <row r="200" spans="1:39" s="35" customFormat="1" ht="38.25">
      <c r="A200" s="21" t="s">
        <v>362</v>
      </c>
      <c r="B200" s="36" t="s">
        <v>447</v>
      </c>
      <c r="C200" s="36" t="s">
        <v>16</v>
      </c>
      <c r="D200" s="36" t="s">
        <v>3</v>
      </c>
      <c r="E200" s="4"/>
      <c r="F200" s="4"/>
      <c r="G200" s="4"/>
      <c r="H200" s="4"/>
      <c r="I200" s="4"/>
      <c r="J200" s="5">
        <v>0</v>
      </c>
      <c r="K200" s="46" t="s">
        <v>15</v>
      </c>
      <c r="L200" s="22">
        <v>103146</v>
      </c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6"/>
      <c r="AJ200" s="5"/>
      <c r="AK200" s="6"/>
      <c r="AL200" s="41"/>
      <c r="AM200" s="22">
        <v>50000</v>
      </c>
    </row>
    <row r="201" spans="1:39" s="35" customFormat="1">
      <c r="A201" s="21" t="s">
        <v>362</v>
      </c>
      <c r="B201" s="36" t="s">
        <v>448</v>
      </c>
      <c r="C201" s="36"/>
      <c r="D201" s="36"/>
      <c r="E201" s="4"/>
      <c r="F201" s="4"/>
      <c r="G201" s="4"/>
      <c r="H201" s="4"/>
      <c r="I201" s="4"/>
      <c r="J201" s="5"/>
      <c r="K201" s="46" t="s">
        <v>415</v>
      </c>
      <c r="L201" s="22">
        <v>1000000</v>
      </c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6"/>
      <c r="AJ201" s="5"/>
      <c r="AK201" s="6"/>
      <c r="AL201" s="41"/>
      <c r="AM201" s="22">
        <v>100000</v>
      </c>
    </row>
    <row r="202" spans="1:39" s="35" customFormat="1" ht="38.25">
      <c r="A202" s="21" t="s">
        <v>362</v>
      </c>
      <c r="B202" s="36" t="s">
        <v>448</v>
      </c>
      <c r="C202" s="36" t="s">
        <v>16</v>
      </c>
      <c r="D202" s="36" t="s">
        <v>3</v>
      </c>
      <c r="E202" s="4"/>
      <c r="F202" s="4"/>
      <c r="G202" s="4"/>
      <c r="H202" s="4"/>
      <c r="I202" s="4"/>
      <c r="J202" s="5">
        <v>0</v>
      </c>
      <c r="K202" s="46" t="s">
        <v>15</v>
      </c>
      <c r="L202" s="22">
        <v>1000000</v>
      </c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6"/>
      <c r="AJ202" s="5"/>
      <c r="AK202" s="6"/>
      <c r="AL202" s="41"/>
      <c r="AM202" s="22">
        <v>100000</v>
      </c>
    </row>
    <row r="203" spans="1:39" s="35" customFormat="1" ht="25.5">
      <c r="A203" s="21" t="s">
        <v>362</v>
      </c>
      <c r="B203" s="36">
        <v>1020200000</v>
      </c>
      <c r="C203" s="36" t="s">
        <v>3</v>
      </c>
      <c r="D203" s="36"/>
      <c r="E203" s="4"/>
      <c r="F203" s="4"/>
      <c r="G203" s="4"/>
      <c r="H203" s="4"/>
      <c r="I203" s="4"/>
      <c r="J203" s="5"/>
      <c r="K203" s="46" t="s">
        <v>467</v>
      </c>
      <c r="L203" s="22">
        <f>L204</f>
        <v>324000</v>
      </c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6"/>
      <c r="AJ203" s="5"/>
      <c r="AK203" s="6"/>
      <c r="AL203" s="41"/>
      <c r="AM203" s="22">
        <v>80000</v>
      </c>
    </row>
    <row r="204" spans="1:39" s="35" customFormat="1" ht="51">
      <c r="A204" s="21" t="s">
        <v>362</v>
      </c>
      <c r="B204" s="36" t="s">
        <v>449</v>
      </c>
      <c r="C204" s="36" t="s">
        <v>3</v>
      </c>
      <c r="D204" s="36"/>
      <c r="E204" s="4"/>
      <c r="F204" s="4"/>
      <c r="G204" s="4"/>
      <c r="H204" s="4"/>
      <c r="I204" s="4"/>
      <c r="J204" s="5"/>
      <c r="K204" s="46" t="s">
        <v>416</v>
      </c>
      <c r="L204" s="22">
        <f>L205</f>
        <v>324000</v>
      </c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6"/>
      <c r="AJ204" s="5"/>
      <c r="AK204" s="6"/>
      <c r="AL204" s="41"/>
      <c r="AM204" s="22">
        <v>80000</v>
      </c>
    </row>
    <row r="205" spans="1:39" s="35" customFormat="1" ht="38.25">
      <c r="A205" s="21" t="s">
        <v>362</v>
      </c>
      <c r="B205" s="36" t="s">
        <v>449</v>
      </c>
      <c r="C205" s="36" t="s">
        <v>16</v>
      </c>
      <c r="D205" s="36" t="s">
        <v>3</v>
      </c>
      <c r="E205" s="4"/>
      <c r="F205" s="4"/>
      <c r="G205" s="4"/>
      <c r="H205" s="4"/>
      <c r="I205" s="4"/>
      <c r="J205" s="5">
        <v>0</v>
      </c>
      <c r="K205" s="46" t="s">
        <v>15</v>
      </c>
      <c r="L205" s="22">
        <v>324000</v>
      </c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6"/>
      <c r="AJ205" s="5"/>
      <c r="AK205" s="6"/>
      <c r="AL205" s="41"/>
      <c r="AM205" s="22">
        <v>80000</v>
      </c>
    </row>
    <row r="206" spans="1:39" s="35" customFormat="1" ht="25.5">
      <c r="A206" s="21" t="s">
        <v>362</v>
      </c>
      <c r="B206" s="36" t="s">
        <v>475</v>
      </c>
      <c r="C206" s="36"/>
      <c r="D206" s="36"/>
      <c r="E206" s="4"/>
      <c r="F206" s="4"/>
      <c r="G206" s="4"/>
      <c r="H206" s="4"/>
      <c r="I206" s="4"/>
      <c r="J206" s="5"/>
      <c r="K206" s="62" t="s">
        <v>476</v>
      </c>
      <c r="L206" s="22">
        <f>L207</f>
        <v>5595600</v>
      </c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6"/>
      <c r="AJ206" s="5"/>
      <c r="AK206" s="6"/>
      <c r="AL206" s="41"/>
      <c r="AM206" s="22">
        <v>0</v>
      </c>
    </row>
    <row r="207" spans="1:39" s="35" customFormat="1" ht="25.5">
      <c r="A207" s="21" t="s">
        <v>362</v>
      </c>
      <c r="B207" s="36" t="s">
        <v>477</v>
      </c>
      <c r="C207" s="36"/>
      <c r="D207" s="36"/>
      <c r="E207" s="4"/>
      <c r="F207" s="4"/>
      <c r="G207" s="4"/>
      <c r="H207" s="4"/>
      <c r="I207" s="4"/>
      <c r="J207" s="5"/>
      <c r="K207" s="62" t="s">
        <v>478</v>
      </c>
      <c r="L207" s="22">
        <f>L208</f>
        <v>5595600</v>
      </c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6"/>
      <c r="AJ207" s="5"/>
      <c r="AK207" s="6"/>
      <c r="AL207" s="41"/>
      <c r="AM207" s="22">
        <v>0</v>
      </c>
    </row>
    <row r="208" spans="1:39" s="35" customFormat="1" ht="38.25">
      <c r="A208" s="21" t="s">
        <v>362</v>
      </c>
      <c r="B208" s="36" t="s">
        <v>477</v>
      </c>
      <c r="C208" s="36" t="s">
        <v>16</v>
      </c>
      <c r="D208" s="36" t="s">
        <v>3</v>
      </c>
      <c r="E208" s="4"/>
      <c r="F208" s="4"/>
      <c r="G208" s="4"/>
      <c r="H208" s="4"/>
      <c r="I208" s="4"/>
      <c r="J208" s="5">
        <v>0</v>
      </c>
      <c r="K208" s="46" t="s">
        <v>15</v>
      </c>
      <c r="L208" s="22">
        <v>5595600</v>
      </c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6"/>
      <c r="AJ208" s="5"/>
      <c r="AK208" s="6"/>
      <c r="AL208" s="41"/>
      <c r="AM208" s="22">
        <v>0</v>
      </c>
    </row>
    <row r="209" spans="1:39">
      <c r="A209" s="3" t="s">
        <v>89</v>
      </c>
      <c r="B209" s="3" t="s">
        <v>2</v>
      </c>
      <c r="C209" s="3" t="s">
        <v>3</v>
      </c>
      <c r="D209" s="3" t="s">
        <v>3</v>
      </c>
      <c r="E209" s="4"/>
      <c r="F209" s="4"/>
      <c r="G209" s="4"/>
      <c r="H209" s="4"/>
      <c r="I209" s="4"/>
      <c r="J209" s="5">
        <v>0</v>
      </c>
      <c r="K209" s="46" t="s">
        <v>88</v>
      </c>
      <c r="L209" s="22">
        <f>L210+L218+L241+L251+L286</f>
        <v>150061640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  <c r="Z209" s="5">
        <v>0</v>
      </c>
      <c r="AA209" s="5">
        <v>0</v>
      </c>
      <c r="AB209" s="5">
        <v>0</v>
      </c>
      <c r="AC209" s="5">
        <v>0</v>
      </c>
      <c r="AD209" s="5">
        <v>0</v>
      </c>
      <c r="AE209" s="5">
        <v>0</v>
      </c>
      <c r="AF209" s="5">
        <v>0</v>
      </c>
      <c r="AG209" s="5">
        <v>0</v>
      </c>
      <c r="AH209" s="5">
        <v>1021816</v>
      </c>
      <c r="AI209" s="6">
        <v>0</v>
      </c>
      <c r="AJ209" s="5">
        <v>0</v>
      </c>
      <c r="AK209" s="6">
        <v>0</v>
      </c>
      <c r="AL209" s="41">
        <v>0</v>
      </c>
      <c r="AM209" s="22">
        <f>AM210+AM218+AM241+AM251+AM286</f>
        <v>147270761</v>
      </c>
    </row>
    <row r="210" spans="1:39" s="35" customFormat="1">
      <c r="A210" s="36" t="s">
        <v>182</v>
      </c>
      <c r="B210" s="36" t="s">
        <v>2</v>
      </c>
      <c r="C210" s="36" t="s">
        <v>3</v>
      </c>
      <c r="D210" s="36" t="s">
        <v>3</v>
      </c>
      <c r="E210" s="4"/>
      <c r="F210" s="4"/>
      <c r="G210" s="4"/>
      <c r="H210" s="4"/>
      <c r="I210" s="4"/>
      <c r="J210" s="5">
        <v>0</v>
      </c>
      <c r="K210" s="46" t="s">
        <v>181</v>
      </c>
      <c r="L210" s="22">
        <v>44064550</v>
      </c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6"/>
      <c r="AJ210" s="5"/>
      <c r="AK210" s="6"/>
      <c r="AL210" s="41"/>
      <c r="AM210" s="22">
        <v>43716271</v>
      </c>
    </row>
    <row r="211" spans="1:39" s="35" customFormat="1" ht="38.25">
      <c r="A211" s="36" t="s">
        <v>182</v>
      </c>
      <c r="B211" s="36" t="s">
        <v>178</v>
      </c>
      <c r="C211" s="36" t="s">
        <v>3</v>
      </c>
      <c r="D211" s="36" t="s">
        <v>3</v>
      </c>
      <c r="E211" s="4"/>
      <c r="F211" s="4"/>
      <c r="G211" s="4"/>
      <c r="H211" s="4"/>
      <c r="I211" s="4"/>
      <c r="J211" s="5">
        <v>0</v>
      </c>
      <c r="K211" s="46" t="s">
        <v>314</v>
      </c>
      <c r="L211" s="22">
        <v>44064550</v>
      </c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6"/>
      <c r="AJ211" s="5"/>
      <c r="AK211" s="6"/>
      <c r="AL211" s="41"/>
      <c r="AM211" s="22">
        <v>43716271</v>
      </c>
    </row>
    <row r="212" spans="1:39" s="35" customFormat="1" ht="25.5">
      <c r="A212" s="36" t="s">
        <v>182</v>
      </c>
      <c r="B212" s="36" t="s">
        <v>184</v>
      </c>
      <c r="C212" s="36" t="s">
        <v>3</v>
      </c>
      <c r="D212" s="36" t="s">
        <v>3</v>
      </c>
      <c r="E212" s="4"/>
      <c r="F212" s="4"/>
      <c r="G212" s="4"/>
      <c r="H212" s="4"/>
      <c r="I212" s="4"/>
      <c r="J212" s="5">
        <v>0</v>
      </c>
      <c r="K212" s="46" t="s">
        <v>183</v>
      </c>
      <c r="L212" s="22">
        <v>44064550</v>
      </c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6"/>
      <c r="AJ212" s="5"/>
      <c r="AK212" s="6"/>
      <c r="AL212" s="41"/>
      <c r="AM212" s="22">
        <v>43716271</v>
      </c>
    </row>
    <row r="213" spans="1:39" s="35" customFormat="1" ht="38.25">
      <c r="A213" s="36" t="s">
        <v>182</v>
      </c>
      <c r="B213" s="36" t="s">
        <v>185</v>
      </c>
      <c r="C213" s="36" t="s">
        <v>3</v>
      </c>
      <c r="D213" s="36" t="s">
        <v>3</v>
      </c>
      <c r="E213" s="4"/>
      <c r="F213" s="4"/>
      <c r="G213" s="4"/>
      <c r="H213" s="4"/>
      <c r="I213" s="4"/>
      <c r="J213" s="5">
        <v>0</v>
      </c>
      <c r="K213" s="46" t="s">
        <v>455</v>
      </c>
      <c r="L213" s="22">
        <v>44064550</v>
      </c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6"/>
      <c r="AJ213" s="5"/>
      <c r="AK213" s="6"/>
      <c r="AL213" s="41"/>
      <c r="AM213" s="22">
        <v>43716271</v>
      </c>
    </row>
    <row r="214" spans="1:39" s="35" customFormat="1" ht="76.5">
      <c r="A214" s="36" t="s">
        <v>182</v>
      </c>
      <c r="B214" s="36" t="s">
        <v>187</v>
      </c>
      <c r="C214" s="36" t="s">
        <v>3</v>
      </c>
      <c r="D214" s="36" t="s">
        <v>3</v>
      </c>
      <c r="E214" s="4"/>
      <c r="F214" s="4"/>
      <c r="G214" s="4"/>
      <c r="H214" s="4"/>
      <c r="I214" s="4"/>
      <c r="J214" s="5">
        <v>0</v>
      </c>
      <c r="K214" s="46" t="s">
        <v>186</v>
      </c>
      <c r="L214" s="22">
        <v>23929000</v>
      </c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6"/>
      <c r="AJ214" s="5"/>
      <c r="AK214" s="6"/>
      <c r="AL214" s="41"/>
      <c r="AM214" s="22">
        <v>23929000</v>
      </c>
    </row>
    <row r="215" spans="1:39" s="35" customFormat="1" ht="38.25">
      <c r="A215" s="36" t="s">
        <v>182</v>
      </c>
      <c r="B215" s="36" t="s">
        <v>187</v>
      </c>
      <c r="C215" s="36" t="s">
        <v>163</v>
      </c>
      <c r="D215" s="36" t="s">
        <v>3</v>
      </c>
      <c r="E215" s="4"/>
      <c r="F215" s="4"/>
      <c r="G215" s="4"/>
      <c r="H215" s="4"/>
      <c r="I215" s="4"/>
      <c r="J215" s="5">
        <v>0</v>
      </c>
      <c r="K215" s="46" t="s">
        <v>162</v>
      </c>
      <c r="L215" s="22">
        <v>23929000</v>
      </c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6"/>
      <c r="AJ215" s="5"/>
      <c r="AK215" s="6"/>
      <c r="AL215" s="41"/>
      <c r="AM215" s="22">
        <v>23929000</v>
      </c>
    </row>
    <row r="216" spans="1:39" s="35" customFormat="1" ht="51">
      <c r="A216" s="36" t="s">
        <v>182</v>
      </c>
      <c r="B216" s="36" t="s">
        <v>189</v>
      </c>
      <c r="C216" s="36" t="s">
        <v>3</v>
      </c>
      <c r="D216" s="36" t="s">
        <v>3</v>
      </c>
      <c r="E216" s="4"/>
      <c r="F216" s="4"/>
      <c r="G216" s="4"/>
      <c r="H216" s="4"/>
      <c r="I216" s="4"/>
      <c r="J216" s="5">
        <v>0</v>
      </c>
      <c r="K216" s="46" t="s">
        <v>188</v>
      </c>
      <c r="L216" s="22">
        <f>L217</f>
        <v>20135550</v>
      </c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6"/>
      <c r="AJ216" s="5"/>
      <c r="AK216" s="6"/>
      <c r="AL216" s="41"/>
      <c r="AM216" s="22">
        <v>19787271</v>
      </c>
    </row>
    <row r="217" spans="1:39" s="35" customFormat="1" ht="38.25">
      <c r="A217" s="36" t="s">
        <v>182</v>
      </c>
      <c r="B217" s="36" t="s">
        <v>189</v>
      </c>
      <c r="C217" s="36" t="s">
        <v>163</v>
      </c>
      <c r="D217" s="36" t="s">
        <v>3</v>
      </c>
      <c r="E217" s="4"/>
      <c r="F217" s="4"/>
      <c r="G217" s="4"/>
      <c r="H217" s="4"/>
      <c r="I217" s="4"/>
      <c r="J217" s="5">
        <v>0</v>
      </c>
      <c r="K217" s="46" t="s">
        <v>162</v>
      </c>
      <c r="L217" s="22">
        <v>20135550</v>
      </c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6"/>
      <c r="AJ217" s="5"/>
      <c r="AK217" s="6"/>
      <c r="AL217" s="41"/>
      <c r="AM217" s="22">
        <v>19787271</v>
      </c>
    </row>
    <row r="218" spans="1:39" s="35" customFormat="1">
      <c r="A218" s="36" t="s">
        <v>191</v>
      </c>
      <c r="B218" s="36" t="s">
        <v>2</v>
      </c>
      <c r="C218" s="36" t="s">
        <v>3</v>
      </c>
      <c r="D218" s="36" t="s">
        <v>3</v>
      </c>
      <c r="E218" s="4"/>
      <c r="F218" s="4"/>
      <c r="G218" s="4"/>
      <c r="H218" s="4"/>
      <c r="I218" s="4"/>
      <c r="J218" s="5">
        <v>0</v>
      </c>
      <c r="K218" s="46" t="s">
        <v>190</v>
      </c>
      <c r="L218" s="22">
        <f>L219</f>
        <v>88007200</v>
      </c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6"/>
      <c r="AJ218" s="5"/>
      <c r="AK218" s="6"/>
      <c r="AL218" s="41"/>
      <c r="AM218" s="22">
        <f>AM219</f>
        <v>85839600</v>
      </c>
    </row>
    <row r="219" spans="1:39" s="35" customFormat="1" ht="38.25">
      <c r="A219" s="36" t="s">
        <v>191</v>
      </c>
      <c r="B219" s="36" t="s">
        <v>178</v>
      </c>
      <c r="C219" s="36" t="s">
        <v>3</v>
      </c>
      <c r="D219" s="36" t="s">
        <v>3</v>
      </c>
      <c r="E219" s="4"/>
      <c r="F219" s="4"/>
      <c r="G219" s="4"/>
      <c r="H219" s="4"/>
      <c r="I219" s="4"/>
      <c r="J219" s="5">
        <v>0</v>
      </c>
      <c r="K219" s="46" t="s">
        <v>314</v>
      </c>
      <c r="L219" s="22">
        <f>L220</f>
        <v>88007200</v>
      </c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6"/>
      <c r="AJ219" s="5"/>
      <c r="AK219" s="6"/>
      <c r="AL219" s="41"/>
      <c r="AM219" s="22">
        <f>AM220</f>
        <v>85839600</v>
      </c>
    </row>
    <row r="220" spans="1:39" s="35" customFormat="1" ht="25.5">
      <c r="A220" s="36" t="s">
        <v>191</v>
      </c>
      <c r="B220" s="36" t="s">
        <v>193</v>
      </c>
      <c r="C220" s="36" t="s">
        <v>3</v>
      </c>
      <c r="D220" s="36" t="s">
        <v>3</v>
      </c>
      <c r="E220" s="4"/>
      <c r="F220" s="4"/>
      <c r="G220" s="4"/>
      <c r="H220" s="4"/>
      <c r="I220" s="4"/>
      <c r="J220" s="5">
        <v>0</v>
      </c>
      <c r="K220" s="46" t="s">
        <v>192</v>
      </c>
      <c r="L220" s="22">
        <f>L221+L232</f>
        <v>88007200</v>
      </c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6"/>
      <c r="AJ220" s="5"/>
      <c r="AK220" s="6"/>
      <c r="AL220" s="41"/>
      <c r="AM220" s="22">
        <f>AM221+AM232</f>
        <v>85839600</v>
      </c>
    </row>
    <row r="221" spans="1:39" s="35" customFormat="1" ht="38.25">
      <c r="A221" s="36" t="s">
        <v>191</v>
      </c>
      <c r="B221" s="36" t="s">
        <v>195</v>
      </c>
      <c r="C221" s="36" t="s">
        <v>3</v>
      </c>
      <c r="D221" s="36" t="s">
        <v>3</v>
      </c>
      <c r="E221" s="4"/>
      <c r="F221" s="4"/>
      <c r="G221" s="4"/>
      <c r="H221" s="4"/>
      <c r="I221" s="4"/>
      <c r="J221" s="5">
        <v>0</v>
      </c>
      <c r="K221" s="46" t="s">
        <v>194</v>
      </c>
      <c r="L221" s="22">
        <f>L222+L226+L228+L230+L224</f>
        <v>86148200</v>
      </c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6"/>
      <c r="AJ221" s="5"/>
      <c r="AK221" s="6"/>
      <c r="AL221" s="41"/>
      <c r="AM221" s="22">
        <f>AM222+AM226+AM228+AM230</f>
        <v>83980600</v>
      </c>
    </row>
    <row r="222" spans="1:39" s="35" customFormat="1" ht="38.25">
      <c r="A222" s="36" t="s">
        <v>191</v>
      </c>
      <c r="B222" s="21" t="s">
        <v>473</v>
      </c>
      <c r="C222" s="36"/>
      <c r="D222" s="36"/>
      <c r="E222" s="4"/>
      <c r="F222" s="4"/>
      <c r="G222" s="4"/>
      <c r="H222" s="4"/>
      <c r="I222" s="4"/>
      <c r="J222" s="5"/>
      <c r="K222" s="46" t="s">
        <v>474</v>
      </c>
      <c r="L222" s="22">
        <f>L223</f>
        <v>967600</v>
      </c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6"/>
      <c r="AJ222" s="5"/>
      <c r="AK222" s="6"/>
      <c r="AL222" s="41"/>
      <c r="AM222" s="22">
        <v>0</v>
      </c>
    </row>
    <row r="223" spans="1:39" s="35" customFormat="1" ht="38.25">
      <c r="A223" s="36" t="s">
        <v>191</v>
      </c>
      <c r="B223" s="21" t="s">
        <v>473</v>
      </c>
      <c r="C223" s="36" t="s">
        <v>163</v>
      </c>
      <c r="D223" s="36" t="s">
        <v>3</v>
      </c>
      <c r="E223" s="4"/>
      <c r="F223" s="4"/>
      <c r="G223" s="4"/>
      <c r="H223" s="4"/>
      <c r="I223" s="4"/>
      <c r="J223" s="5">
        <v>0</v>
      </c>
      <c r="K223" s="46" t="s">
        <v>162</v>
      </c>
      <c r="L223" s="22">
        <v>967600</v>
      </c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6"/>
      <c r="AJ223" s="5"/>
      <c r="AK223" s="6"/>
      <c r="AL223" s="41"/>
      <c r="AM223" s="22">
        <v>0</v>
      </c>
    </row>
    <row r="224" spans="1:39" s="35" customFormat="1" ht="38.25">
      <c r="A224" s="36" t="s">
        <v>191</v>
      </c>
      <c r="B224" s="21" t="s">
        <v>480</v>
      </c>
      <c r="C224" s="36"/>
      <c r="D224" s="36"/>
      <c r="E224" s="4"/>
      <c r="F224" s="4"/>
      <c r="G224" s="4"/>
      <c r="H224" s="4"/>
      <c r="I224" s="4"/>
      <c r="J224" s="5"/>
      <c r="K224" s="46" t="s">
        <v>474</v>
      </c>
      <c r="L224" s="22">
        <f>L225</f>
        <v>967600</v>
      </c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6"/>
      <c r="AJ224" s="5"/>
      <c r="AK224" s="6"/>
      <c r="AL224" s="41"/>
      <c r="AM224" s="22"/>
    </row>
    <row r="225" spans="1:39" s="35" customFormat="1" ht="38.25">
      <c r="A225" s="36" t="s">
        <v>191</v>
      </c>
      <c r="B225" s="21" t="s">
        <v>480</v>
      </c>
      <c r="C225" s="36" t="s">
        <v>163</v>
      </c>
      <c r="D225" s="36" t="s">
        <v>3</v>
      </c>
      <c r="E225" s="4"/>
      <c r="F225" s="4"/>
      <c r="G225" s="4"/>
      <c r="H225" s="4"/>
      <c r="I225" s="4"/>
      <c r="J225" s="5">
        <v>0</v>
      </c>
      <c r="K225" s="46" t="s">
        <v>162</v>
      </c>
      <c r="L225" s="22">
        <v>967600</v>
      </c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6"/>
      <c r="AJ225" s="5"/>
      <c r="AK225" s="6"/>
      <c r="AL225" s="41"/>
      <c r="AM225" s="22"/>
    </row>
    <row r="226" spans="1:39" s="35" customFormat="1" ht="127.5">
      <c r="A226" s="36" t="s">
        <v>191</v>
      </c>
      <c r="B226" s="36" t="s">
        <v>198</v>
      </c>
      <c r="C226" s="36" t="s">
        <v>3</v>
      </c>
      <c r="D226" s="36" t="s">
        <v>3</v>
      </c>
      <c r="E226" s="4"/>
      <c r="F226" s="4"/>
      <c r="G226" s="4"/>
      <c r="H226" s="4"/>
      <c r="I226" s="4"/>
      <c r="J226" s="5">
        <v>0</v>
      </c>
      <c r="K226" s="46" t="s">
        <v>197</v>
      </c>
      <c r="L226" s="22">
        <v>49020700</v>
      </c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6"/>
      <c r="AJ226" s="5"/>
      <c r="AK226" s="6"/>
      <c r="AL226" s="41"/>
      <c r="AM226" s="22">
        <v>49020700</v>
      </c>
    </row>
    <row r="227" spans="1:39" s="35" customFormat="1" ht="38.25">
      <c r="A227" s="36" t="s">
        <v>191</v>
      </c>
      <c r="B227" s="36" t="s">
        <v>198</v>
      </c>
      <c r="C227" s="36" t="s">
        <v>163</v>
      </c>
      <c r="D227" s="36" t="s">
        <v>3</v>
      </c>
      <c r="E227" s="4"/>
      <c r="F227" s="4"/>
      <c r="G227" s="4"/>
      <c r="H227" s="4"/>
      <c r="I227" s="4"/>
      <c r="J227" s="5">
        <v>0</v>
      </c>
      <c r="K227" s="46" t="s">
        <v>162</v>
      </c>
      <c r="L227" s="22">
        <v>49020700</v>
      </c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6"/>
      <c r="AJ227" s="5"/>
      <c r="AK227" s="6"/>
      <c r="AL227" s="41"/>
      <c r="AM227" s="22">
        <v>49020700</v>
      </c>
    </row>
    <row r="228" spans="1:39" s="35" customFormat="1" ht="51">
      <c r="A228" s="36" t="s">
        <v>191</v>
      </c>
      <c r="B228" s="36" t="s">
        <v>200</v>
      </c>
      <c r="C228" s="36" t="s">
        <v>3</v>
      </c>
      <c r="D228" s="36" t="s">
        <v>3</v>
      </c>
      <c r="E228" s="4"/>
      <c r="F228" s="4"/>
      <c r="G228" s="4"/>
      <c r="H228" s="4"/>
      <c r="I228" s="4"/>
      <c r="J228" s="5">
        <v>0</v>
      </c>
      <c r="K228" s="46" t="s">
        <v>199</v>
      </c>
      <c r="L228" s="22">
        <v>34265500</v>
      </c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6"/>
      <c r="AJ228" s="5"/>
      <c r="AK228" s="6"/>
      <c r="AL228" s="41"/>
      <c r="AM228" s="22">
        <v>34033100</v>
      </c>
    </row>
    <row r="229" spans="1:39" s="35" customFormat="1" ht="38.25">
      <c r="A229" s="36" t="s">
        <v>191</v>
      </c>
      <c r="B229" s="36" t="s">
        <v>200</v>
      </c>
      <c r="C229" s="36" t="s">
        <v>163</v>
      </c>
      <c r="D229" s="36" t="s">
        <v>3</v>
      </c>
      <c r="E229" s="4"/>
      <c r="F229" s="4"/>
      <c r="G229" s="4"/>
      <c r="H229" s="4"/>
      <c r="I229" s="4"/>
      <c r="J229" s="5">
        <v>0</v>
      </c>
      <c r="K229" s="46" t="s">
        <v>162</v>
      </c>
      <c r="L229" s="22">
        <v>34265500</v>
      </c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6"/>
      <c r="AJ229" s="5"/>
      <c r="AK229" s="6"/>
      <c r="AL229" s="41"/>
      <c r="AM229" s="22">
        <v>34033100</v>
      </c>
    </row>
    <row r="230" spans="1:39" s="35" customFormat="1" ht="51">
      <c r="A230" s="36" t="s">
        <v>191</v>
      </c>
      <c r="B230" s="36" t="s">
        <v>201</v>
      </c>
      <c r="C230" s="36" t="s">
        <v>3</v>
      </c>
      <c r="D230" s="36" t="s">
        <v>3</v>
      </c>
      <c r="E230" s="4"/>
      <c r="F230" s="4"/>
      <c r="G230" s="4"/>
      <c r="H230" s="4"/>
      <c r="I230" s="4"/>
      <c r="J230" s="5">
        <v>0</v>
      </c>
      <c r="K230" s="46" t="s">
        <v>196</v>
      </c>
      <c r="L230" s="22">
        <v>926800</v>
      </c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6"/>
      <c r="AJ230" s="5"/>
      <c r="AK230" s="6"/>
      <c r="AL230" s="41"/>
      <c r="AM230" s="22">
        <v>926800</v>
      </c>
    </row>
    <row r="231" spans="1:39" s="35" customFormat="1" ht="38.25">
      <c r="A231" s="36" t="s">
        <v>191</v>
      </c>
      <c r="B231" s="36" t="s">
        <v>201</v>
      </c>
      <c r="C231" s="36" t="s">
        <v>163</v>
      </c>
      <c r="D231" s="36" t="s">
        <v>3</v>
      </c>
      <c r="E231" s="4"/>
      <c r="F231" s="4"/>
      <c r="G231" s="4"/>
      <c r="H231" s="4"/>
      <c r="I231" s="4"/>
      <c r="J231" s="5">
        <v>0</v>
      </c>
      <c r="K231" s="46" t="s">
        <v>162</v>
      </c>
      <c r="L231" s="22">
        <v>926800</v>
      </c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6"/>
      <c r="AJ231" s="5"/>
      <c r="AK231" s="6"/>
      <c r="AL231" s="41"/>
      <c r="AM231" s="22">
        <v>926800</v>
      </c>
    </row>
    <row r="232" spans="1:39" s="35" customFormat="1" ht="76.5">
      <c r="A232" s="36" t="s">
        <v>191</v>
      </c>
      <c r="B232" s="36" t="s">
        <v>203</v>
      </c>
      <c r="C232" s="36" t="s">
        <v>3</v>
      </c>
      <c r="D232" s="36" t="s">
        <v>3</v>
      </c>
      <c r="E232" s="4"/>
      <c r="F232" s="4"/>
      <c r="G232" s="4"/>
      <c r="H232" s="4"/>
      <c r="I232" s="4"/>
      <c r="J232" s="5">
        <v>0</v>
      </c>
      <c r="K232" s="46" t="s">
        <v>202</v>
      </c>
      <c r="L232" s="22">
        <f>L233+L235+L237+L239</f>
        <v>1859000</v>
      </c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6"/>
      <c r="AJ232" s="5"/>
      <c r="AK232" s="6"/>
      <c r="AL232" s="41"/>
      <c r="AM232" s="22">
        <f>AM233+AM235+AM237+AM239</f>
        <v>1859000</v>
      </c>
    </row>
    <row r="233" spans="1:39" s="35" customFormat="1" ht="38.25">
      <c r="A233" s="36" t="s">
        <v>191</v>
      </c>
      <c r="B233" s="21" t="s">
        <v>286</v>
      </c>
      <c r="C233" s="21" t="s">
        <v>3</v>
      </c>
      <c r="D233" s="36"/>
      <c r="E233" s="4"/>
      <c r="F233" s="4"/>
      <c r="G233" s="4"/>
      <c r="H233" s="4"/>
      <c r="I233" s="4"/>
      <c r="J233" s="5"/>
      <c r="K233" s="46" t="s">
        <v>285</v>
      </c>
      <c r="L233" s="22">
        <v>78000</v>
      </c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6"/>
      <c r="AJ233" s="5"/>
      <c r="AK233" s="6"/>
      <c r="AL233" s="41"/>
      <c r="AM233" s="22">
        <v>78000</v>
      </c>
    </row>
    <row r="234" spans="1:39" s="35" customFormat="1" ht="38.25">
      <c r="A234" s="36" t="s">
        <v>191</v>
      </c>
      <c r="B234" s="21" t="s">
        <v>286</v>
      </c>
      <c r="C234" s="36" t="s">
        <v>163</v>
      </c>
      <c r="D234" s="36" t="s">
        <v>3</v>
      </c>
      <c r="E234" s="4"/>
      <c r="F234" s="4"/>
      <c r="G234" s="4"/>
      <c r="H234" s="4"/>
      <c r="I234" s="4"/>
      <c r="J234" s="5">
        <v>0</v>
      </c>
      <c r="K234" s="46" t="s">
        <v>162</v>
      </c>
      <c r="L234" s="22">
        <v>78000</v>
      </c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6"/>
      <c r="AJ234" s="5"/>
      <c r="AK234" s="6"/>
      <c r="AL234" s="41"/>
      <c r="AM234" s="22">
        <v>78000</v>
      </c>
    </row>
    <row r="235" spans="1:39" s="35" customFormat="1" ht="38.25">
      <c r="A235" s="36" t="s">
        <v>191</v>
      </c>
      <c r="B235" s="21" t="s">
        <v>287</v>
      </c>
      <c r="C235" s="21" t="s">
        <v>3</v>
      </c>
      <c r="D235" s="36"/>
      <c r="E235" s="4"/>
      <c r="F235" s="4"/>
      <c r="G235" s="4"/>
      <c r="H235" s="4"/>
      <c r="I235" s="4"/>
      <c r="J235" s="5"/>
      <c r="K235" s="46" t="s">
        <v>285</v>
      </c>
      <c r="L235" s="22">
        <v>10000</v>
      </c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6"/>
      <c r="AJ235" s="5"/>
      <c r="AK235" s="6"/>
      <c r="AL235" s="41"/>
      <c r="AM235" s="22">
        <v>10000</v>
      </c>
    </row>
    <row r="236" spans="1:39" s="35" customFormat="1" ht="38.25">
      <c r="A236" s="36" t="s">
        <v>191</v>
      </c>
      <c r="B236" s="21" t="s">
        <v>287</v>
      </c>
      <c r="C236" s="36" t="s">
        <v>163</v>
      </c>
      <c r="D236" s="36" t="s">
        <v>3</v>
      </c>
      <c r="E236" s="4"/>
      <c r="F236" s="4"/>
      <c r="G236" s="4"/>
      <c r="H236" s="4"/>
      <c r="I236" s="4"/>
      <c r="J236" s="5">
        <v>0</v>
      </c>
      <c r="K236" s="46" t="s">
        <v>162</v>
      </c>
      <c r="L236" s="22">
        <v>10000</v>
      </c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6"/>
      <c r="AJ236" s="5"/>
      <c r="AK236" s="6"/>
      <c r="AL236" s="41"/>
      <c r="AM236" s="22">
        <v>10000</v>
      </c>
    </row>
    <row r="237" spans="1:39" s="35" customFormat="1" ht="102">
      <c r="A237" s="36" t="s">
        <v>191</v>
      </c>
      <c r="B237" s="21" t="s">
        <v>302</v>
      </c>
      <c r="C237" s="21" t="s">
        <v>3</v>
      </c>
      <c r="D237" s="36"/>
      <c r="E237" s="4"/>
      <c r="F237" s="4"/>
      <c r="G237" s="4"/>
      <c r="H237" s="4"/>
      <c r="I237" s="4"/>
      <c r="J237" s="5"/>
      <c r="K237" s="46" t="s">
        <v>471</v>
      </c>
      <c r="L237" s="22">
        <v>885500</v>
      </c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6"/>
      <c r="AJ237" s="5"/>
      <c r="AK237" s="6"/>
      <c r="AL237" s="41"/>
      <c r="AM237" s="22">
        <v>885500</v>
      </c>
    </row>
    <row r="238" spans="1:39" s="35" customFormat="1" ht="38.25">
      <c r="A238" s="36" t="s">
        <v>191</v>
      </c>
      <c r="B238" s="21" t="s">
        <v>302</v>
      </c>
      <c r="C238" s="36" t="s">
        <v>163</v>
      </c>
      <c r="D238" s="36" t="s">
        <v>3</v>
      </c>
      <c r="E238" s="4"/>
      <c r="F238" s="4"/>
      <c r="G238" s="4"/>
      <c r="H238" s="4"/>
      <c r="I238" s="4"/>
      <c r="J238" s="5">
        <v>0</v>
      </c>
      <c r="K238" s="46" t="s">
        <v>162</v>
      </c>
      <c r="L238" s="22">
        <v>885500</v>
      </c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6"/>
      <c r="AJ238" s="5"/>
      <c r="AK238" s="6"/>
      <c r="AL238" s="41"/>
      <c r="AM238" s="22">
        <v>885500</v>
      </c>
    </row>
    <row r="239" spans="1:39" s="35" customFormat="1" ht="102">
      <c r="A239" s="36" t="s">
        <v>191</v>
      </c>
      <c r="B239" s="36" t="s">
        <v>204</v>
      </c>
      <c r="C239" s="36" t="s">
        <v>3</v>
      </c>
      <c r="D239" s="36" t="s">
        <v>3</v>
      </c>
      <c r="E239" s="4"/>
      <c r="F239" s="4"/>
      <c r="G239" s="4"/>
      <c r="H239" s="4"/>
      <c r="I239" s="4"/>
      <c r="J239" s="5">
        <v>0</v>
      </c>
      <c r="K239" s="46" t="s">
        <v>472</v>
      </c>
      <c r="L239" s="22">
        <v>885500</v>
      </c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6"/>
      <c r="AJ239" s="5"/>
      <c r="AK239" s="6"/>
      <c r="AL239" s="41"/>
      <c r="AM239" s="22">
        <v>885500</v>
      </c>
    </row>
    <row r="240" spans="1:39" s="35" customFormat="1" ht="38.25">
      <c r="A240" s="36" t="s">
        <v>191</v>
      </c>
      <c r="B240" s="36" t="s">
        <v>204</v>
      </c>
      <c r="C240" s="36" t="s">
        <v>163</v>
      </c>
      <c r="D240" s="36" t="s">
        <v>3</v>
      </c>
      <c r="E240" s="4"/>
      <c r="F240" s="4"/>
      <c r="G240" s="4"/>
      <c r="H240" s="4"/>
      <c r="I240" s="4"/>
      <c r="J240" s="5">
        <v>0</v>
      </c>
      <c r="K240" s="46" t="s">
        <v>162</v>
      </c>
      <c r="L240" s="22">
        <v>885500</v>
      </c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6"/>
      <c r="AJ240" s="5"/>
      <c r="AK240" s="6"/>
      <c r="AL240" s="41"/>
      <c r="AM240" s="22">
        <v>885500</v>
      </c>
    </row>
    <row r="241" spans="1:39" s="35" customFormat="1">
      <c r="A241" s="36" t="s">
        <v>206</v>
      </c>
      <c r="B241" s="36" t="s">
        <v>2</v>
      </c>
      <c r="C241" s="36" t="s">
        <v>3</v>
      </c>
      <c r="D241" s="36" t="s">
        <v>3</v>
      </c>
      <c r="E241" s="4"/>
      <c r="F241" s="4"/>
      <c r="G241" s="4"/>
      <c r="H241" s="4"/>
      <c r="I241" s="4"/>
      <c r="J241" s="5">
        <v>0</v>
      </c>
      <c r="K241" s="46" t="s">
        <v>205</v>
      </c>
      <c r="L241" s="22">
        <f>L242</f>
        <v>11218890</v>
      </c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6"/>
      <c r="AJ241" s="5"/>
      <c r="AK241" s="6"/>
      <c r="AL241" s="41"/>
      <c r="AM241" s="22">
        <f>AM242</f>
        <v>11218890</v>
      </c>
    </row>
    <row r="242" spans="1:39" s="35" customFormat="1" ht="38.25">
      <c r="A242" s="36" t="s">
        <v>206</v>
      </c>
      <c r="B242" s="36" t="s">
        <v>178</v>
      </c>
      <c r="C242" s="36" t="s">
        <v>3</v>
      </c>
      <c r="D242" s="36" t="s">
        <v>3</v>
      </c>
      <c r="E242" s="4"/>
      <c r="F242" s="4"/>
      <c r="G242" s="4"/>
      <c r="H242" s="4"/>
      <c r="I242" s="4"/>
      <c r="J242" s="5">
        <v>0</v>
      </c>
      <c r="K242" s="46" t="s">
        <v>314</v>
      </c>
      <c r="L242" s="22">
        <f>L243</f>
        <v>11218890</v>
      </c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6"/>
      <c r="AJ242" s="5"/>
      <c r="AK242" s="6"/>
      <c r="AL242" s="41"/>
      <c r="AM242" s="22">
        <f>AM243</f>
        <v>11218890</v>
      </c>
    </row>
    <row r="243" spans="1:39" s="35" customFormat="1" ht="25.5">
      <c r="A243" s="36" t="s">
        <v>206</v>
      </c>
      <c r="B243" s="36" t="s">
        <v>208</v>
      </c>
      <c r="C243" s="36" t="s">
        <v>3</v>
      </c>
      <c r="D243" s="36" t="s">
        <v>3</v>
      </c>
      <c r="E243" s="4"/>
      <c r="F243" s="4"/>
      <c r="G243" s="4"/>
      <c r="H243" s="4"/>
      <c r="I243" s="4"/>
      <c r="J243" s="5">
        <v>0</v>
      </c>
      <c r="K243" s="46" t="s">
        <v>207</v>
      </c>
      <c r="L243" s="22">
        <f>L244</f>
        <v>11218890</v>
      </c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6"/>
      <c r="AJ243" s="5"/>
      <c r="AK243" s="6"/>
      <c r="AL243" s="41"/>
      <c r="AM243" s="22">
        <f>AM244</f>
        <v>11218890</v>
      </c>
    </row>
    <row r="244" spans="1:39" s="35" customFormat="1" ht="38.25">
      <c r="A244" s="36" t="s">
        <v>206</v>
      </c>
      <c r="B244" s="36" t="s">
        <v>210</v>
      </c>
      <c r="C244" s="36" t="s">
        <v>3</v>
      </c>
      <c r="D244" s="36" t="s">
        <v>3</v>
      </c>
      <c r="E244" s="4"/>
      <c r="F244" s="4"/>
      <c r="G244" s="4"/>
      <c r="H244" s="4"/>
      <c r="I244" s="4"/>
      <c r="J244" s="5">
        <v>0</v>
      </c>
      <c r="K244" s="46" t="s">
        <v>209</v>
      </c>
      <c r="L244" s="22">
        <f>L245+L247+L249</f>
        <v>11218890</v>
      </c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6"/>
      <c r="AJ244" s="5"/>
      <c r="AK244" s="6"/>
      <c r="AL244" s="41"/>
      <c r="AM244" s="22">
        <f>AM245+AM247+AM249</f>
        <v>11218890</v>
      </c>
    </row>
    <row r="245" spans="1:39" s="35" customFormat="1" ht="51">
      <c r="A245" s="21" t="s">
        <v>206</v>
      </c>
      <c r="B245" s="21" t="s">
        <v>301</v>
      </c>
      <c r="C245" s="21" t="s">
        <v>3</v>
      </c>
      <c r="D245" s="36"/>
      <c r="E245" s="4"/>
      <c r="F245" s="4"/>
      <c r="G245" s="4"/>
      <c r="H245" s="4"/>
      <c r="I245" s="4"/>
      <c r="J245" s="5"/>
      <c r="K245" s="46" t="s">
        <v>300</v>
      </c>
      <c r="L245" s="22">
        <v>3311200</v>
      </c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6"/>
      <c r="AJ245" s="5"/>
      <c r="AK245" s="6"/>
      <c r="AL245" s="41"/>
      <c r="AM245" s="22">
        <v>3311200</v>
      </c>
    </row>
    <row r="246" spans="1:39" s="35" customFormat="1" ht="38.25">
      <c r="A246" s="21" t="s">
        <v>206</v>
      </c>
      <c r="B246" s="21" t="s">
        <v>301</v>
      </c>
      <c r="C246" s="36" t="s">
        <v>163</v>
      </c>
      <c r="D246" s="36" t="s">
        <v>3</v>
      </c>
      <c r="E246" s="4"/>
      <c r="F246" s="4"/>
      <c r="G246" s="4"/>
      <c r="H246" s="4"/>
      <c r="I246" s="4"/>
      <c r="J246" s="5">
        <v>0</v>
      </c>
      <c r="K246" s="46" t="s">
        <v>162</v>
      </c>
      <c r="L246" s="22">
        <v>3311200</v>
      </c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6"/>
      <c r="AJ246" s="5"/>
      <c r="AK246" s="6"/>
      <c r="AL246" s="41"/>
      <c r="AM246" s="22">
        <v>3311200</v>
      </c>
    </row>
    <row r="247" spans="1:39" s="35" customFormat="1" ht="51">
      <c r="A247" s="36" t="s">
        <v>206</v>
      </c>
      <c r="B247" s="36" t="s">
        <v>212</v>
      </c>
      <c r="C247" s="36" t="s">
        <v>3</v>
      </c>
      <c r="D247" s="36" t="s">
        <v>3</v>
      </c>
      <c r="E247" s="4"/>
      <c r="F247" s="4"/>
      <c r="G247" s="4"/>
      <c r="H247" s="4"/>
      <c r="I247" s="4"/>
      <c r="J247" s="5">
        <v>0</v>
      </c>
      <c r="K247" s="46" t="s">
        <v>211</v>
      </c>
      <c r="L247" s="22">
        <v>3524130</v>
      </c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6"/>
      <c r="AJ247" s="5"/>
      <c r="AK247" s="6"/>
      <c r="AL247" s="41"/>
      <c r="AM247" s="22">
        <v>3524130</v>
      </c>
    </row>
    <row r="248" spans="1:39" s="35" customFormat="1" ht="38.25">
      <c r="A248" s="36" t="s">
        <v>206</v>
      </c>
      <c r="B248" s="36" t="s">
        <v>212</v>
      </c>
      <c r="C248" s="36" t="s">
        <v>163</v>
      </c>
      <c r="D248" s="36" t="s">
        <v>3</v>
      </c>
      <c r="E248" s="4"/>
      <c r="F248" s="4"/>
      <c r="G248" s="4"/>
      <c r="H248" s="4"/>
      <c r="I248" s="4"/>
      <c r="J248" s="5">
        <v>0</v>
      </c>
      <c r="K248" s="46" t="s">
        <v>162</v>
      </c>
      <c r="L248" s="22">
        <v>3524130</v>
      </c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6"/>
      <c r="AJ248" s="5"/>
      <c r="AK248" s="6"/>
      <c r="AL248" s="41"/>
      <c r="AM248" s="22">
        <v>3524130</v>
      </c>
    </row>
    <row r="249" spans="1:39" s="35" customFormat="1" ht="51">
      <c r="A249" s="36" t="s">
        <v>206</v>
      </c>
      <c r="B249" s="36" t="s">
        <v>214</v>
      </c>
      <c r="C249" s="36" t="s">
        <v>3</v>
      </c>
      <c r="D249" s="36" t="s">
        <v>3</v>
      </c>
      <c r="E249" s="4"/>
      <c r="F249" s="4"/>
      <c r="G249" s="4"/>
      <c r="H249" s="4"/>
      <c r="I249" s="4"/>
      <c r="J249" s="5">
        <v>0</v>
      </c>
      <c r="K249" s="46" t="s">
        <v>213</v>
      </c>
      <c r="L249" s="22">
        <v>4383560</v>
      </c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6"/>
      <c r="AJ249" s="5"/>
      <c r="AK249" s="6"/>
      <c r="AL249" s="41"/>
      <c r="AM249" s="22">
        <v>4383560</v>
      </c>
    </row>
    <row r="250" spans="1:39" s="35" customFormat="1" ht="38.25">
      <c r="A250" s="36" t="s">
        <v>206</v>
      </c>
      <c r="B250" s="36" t="s">
        <v>214</v>
      </c>
      <c r="C250" s="36" t="s">
        <v>163</v>
      </c>
      <c r="D250" s="36" t="s">
        <v>3</v>
      </c>
      <c r="E250" s="4"/>
      <c r="F250" s="4"/>
      <c r="G250" s="4"/>
      <c r="H250" s="4"/>
      <c r="I250" s="4"/>
      <c r="J250" s="5">
        <v>0</v>
      </c>
      <c r="K250" s="46" t="s">
        <v>162</v>
      </c>
      <c r="L250" s="22">
        <v>4383560</v>
      </c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6"/>
      <c r="AJ250" s="5"/>
      <c r="AK250" s="6"/>
      <c r="AL250" s="41"/>
      <c r="AM250" s="22">
        <v>4383560</v>
      </c>
    </row>
    <row r="251" spans="1:39">
      <c r="A251" s="3" t="s">
        <v>91</v>
      </c>
      <c r="B251" s="3" t="s">
        <v>2</v>
      </c>
      <c r="C251" s="3" t="s">
        <v>3</v>
      </c>
      <c r="D251" s="3" t="s">
        <v>3</v>
      </c>
      <c r="E251" s="4"/>
      <c r="F251" s="4"/>
      <c r="G251" s="4"/>
      <c r="H251" s="4"/>
      <c r="I251" s="4"/>
      <c r="J251" s="5">
        <v>0</v>
      </c>
      <c r="K251" s="46" t="s">
        <v>90</v>
      </c>
      <c r="L251" s="22">
        <f>L252+L259</f>
        <v>1151500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 s="5">
        <v>0</v>
      </c>
      <c r="V251" s="5">
        <v>0</v>
      </c>
      <c r="W251" s="5">
        <v>0</v>
      </c>
      <c r="X251" s="5">
        <v>0</v>
      </c>
      <c r="Y251" s="5">
        <v>0</v>
      </c>
      <c r="Z251" s="5">
        <v>0</v>
      </c>
      <c r="AA251" s="5">
        <v>0</v>
      </c>
      <c r="AB251" s="5">
        <v>0</v>
      </c>
      <c r="AC251" s="5">
        <v>0</v>
      </c>
      <c r="AD251" s="5">
        <v>0</v>
      </c>
      <c r="AE251" s="5">
        <v>0</v>
      </c>
      <c r="AF251" s="5">
        <v>0</v>
      </c>
      <c r="AG251" s="5">
        <v>0</v>
      </c>
      <c r="AH251" s="5">
        <v>62000</v>
      </c>
      <c r="AI251" s="6">
        <v>0</v>
      </c>
      <c r="AJ251" s="5">
        <v>0</v>
      </c>
      <c r="AK251" s="6">
        <v>0</v>
      </c>
      <c r="AL251" s="41">
        <v>0</v>
      </c>
      <c r="AM251" s="22">
        <f>AM252+AM259</f>
        <v>876500</v>
      </c>
    </row>
    <row r="252" spans="1:39" s="35" customFormat="1" ht="38.25">
      <c r="A252" s="36" t="s">
        <v>91</v>
      </c>
      <c r="B252" s="36" t="s">
        <v>178</v>
      </c>
      <c r="C252" s="36" t="s">
        <v>3</v>
      </c>
      <c r="D252" s="36" t="s">
        <v>3</v>
      </c>
      <c r="E252" s="4"/>
      <c r="F252" s="4"/>
      <c r="G252" s="4"/>
      <c r="H252" s="4"/>
      <c r="I252" s="4"/>
      <c r="J252" s="5">
        <v>0</v>
      </c>
      <c r="K252" s="46" t="s">
        <v>314</v>
      </c>
      <c r="L252" s="22">
        <f>L253</f>
        <v>841500</v>
      </c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6"/>
      <c r="AJ252" s="5"/>
      <c r="AK252" s="6"/>
      <c r="AL252" s="41"/>
      <c r="AM252" s="22">
        <f>AM253</f>
        <v>841500</v>
      </c>
    </row>
    <row r="253" spans="1:39" s="35" customFormat="1" ht="25.5">
      <c r="A253" s="36" t="s">
        <v>91</v>
      </c>
      <c r="B253" s="36" t="s">
        <v>180</v>
      </c>
      <c r="C253" s="36" t="s">
        <v>3</v>
      </c>
      <c r="D253" s="36" t="s">
        <v>3</v>
      </c>
      <c r="E253" s="4"/>
      <c r="F253" s="4"/>
      <c r="G253" s="4"/>
      <c r="H253" s="4"/>
      <c r="I253" s="4"/>
      <c r="J253" s="5">
        <v>0</v>
      </c>
      <c r="K253" s="46" t="s">
        <v>179</v>
      </c>
      <c r="L253" s="22">
        <f>L254</f>
        <v>841500</v>
      </c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6"/>
      <c r="AJ253" s="5"/>
      <c r="AK253" s="6"/>
      <c r="AL253" s="41"/>
      <c r="AM253" s="22">
        <f>AM254</f>
        <v>841500</v>
      </c>
    </row>
    <row r="254" spans="1:39" s="35" customFormat="1" ht="38.25">
      <c r="A254" s="36" t="s">
        <v>91</v>
      </c>
      <c r="B254" s="36" t="s">
        <v>216</v>
      </c>
      <c r="C254" s="36" t="s">
        <v>3</v>
      </c>
      <c r="D254" s="36" t="s">
        <v>3</v>
      </c>
      <c r="E254" s="4"/>
      <c r="F254" s="4"/>
      <c r="G254" s="4"/>
      <c r="H254" s="4"/>
      <c r="I254" s="4"/>
      <c r="J254" s="5">
        <v>0</v>
      </c>
      <c r="K254" s="46" t="s">
        <v>215</v>
      </c>
      <c r="L254" s="22">
        <f>L255+L257</f>
        <v>841500</v>
      </c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6"/>
      <c r="AJ254" s="5"/>
      <c r="AK254" s="6"/>
      <c r="AL254" s="41"/>
      <c r="AM254" s="22">
        <f>AM255+AM257</f>
        <v>841500</v>
      </c>
    </row>
    <row r="255" spans="1:39" s="35" customFormat="1" ht="25.5">
      <c r="A255" s="36" t="s">
        <v>91</v>
      </c>
      <c r="B255" s="36" t="s">
        <v>272</v>
      </c>
      <c r="C255" s="36" t="s">
        <v>3</v>
      </c>
      <c r="D255" s="36"/>
      <c r="E255" s="4"/>
      <c r="F255" s="4"/>
      <c r="G255" s="4"/>
      <c r="H255" s="4"/>
      <c r="I255" s="4"/>
      <c r="J255" s="5"/>
      <c r="K255" s="62" t="s">
        <v>273</v>
      </c>
      <c r="L255" s="22">
        <v>728900</v>
      </c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6"/>
      <c r="AJ255" s="5"/>
      <c r="AK255" s="6"/>
      <c r="AL255" s="41"/>
      <c r="AM255" s="22">
        <v>728900</v>
      </c>
    </row>
    <row r="256" spans="1:39" s="35" customFormat="1" ht="38.25">
      <c r="A256" s="36" t="s">
        <v>91</v>
      </c>
      <c r="B256" s="36" t="s">
        <v>272</v>
      </c>
      <c r="C256" s="36" t="s">
        <v>163</v>
      </c>
      <c r="D256" s="36"/>
      <c r="E256" s="4"/>
      <c r="F256" s="4"/>
      <c r="G256" s="4"/>
      <c r="H256" s="4"/>
      <c r="I256" s="4"/>
      <c r="J256" s="5"/>
      <c r="K256" s="62" t="s">
        <v>162</v>
      </c>
      <c r="L256" s="22">
        <v>728900</v>
      </c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6"/>
      <c r="AJ256" s="5"/>
      <c r="AK256" s="6"/>
      <c r="AL256" s="41"/>
      <c r="AM256" s="22">
        <v>728900</v>
      </c>
    </row>
    <row r="257" spans="1:39" s="35" customFormat="1" ht="25.5">
      <c r="A257" s="36" t="s">
        <v>91</v>
      </c>
      <c r="B257" s="36" t="s">
        <v>218</v>
      </c>
      <c r="C257" s="36" t="s">
        <v>3</v>
      </c>
      <c r="D257" s="36" t="s">
        <v>3</v>
      </c>
      <c r="E257" s="4"/>
      <c r="F257" s="4"/>
      <c r="G257" s="4"/>
      <c r="H257" s="4"/>
      <c r="I257" s="4"/>
      <c r="J257" s="5">
        <v>0</v>
      </c>
      <c r="K257" s="46" t="s">
        <v>217</v>
      </c>
      <c r="L257" s="22">
        <v>112600</v>
      </c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6"/>
      <c r="AJ257" s="5"/>
      <c r="AK257" s="6"/>
      <c r="AL257" s="41"/>
      <c r="AM257" s="22">
        <v>112600</v>
      </c>
    </row>
    <row r="258" spans="1:39" s="35" customFormat="1" ht="38.25">
      <c r="A258" s="36" t="s">
        <v>91</v>
      </c>
      <c r="B258" s="36" t="s">
        <v>218</v>
      </c>
      <c r="C258" s="36" t="s">
        <v>163</v>
      </c>
      <c r="D258" s="36" t="s">
        <v>3</v>
      </c>
      <c r="E258" s="4"/>
      <c r="F258" s="4"/>
      <c r="G258" s="4"/>
      <c r="H258" s="4"/>
      <c r="I258" s="4"/>
      <c r="J258" s="5">
        <v>0</v>
      </c>
      <c r="K258" s="46" t="s">
        <v>162</v>
      </c>
      <c r="L258" s="22">
        <v>112600</v>
      </c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6"/>
      <c r="AJ258" s="5"/>
      <c r="AK258" s="6"/>
      <c r="AL258" s="41"/>
      <c r="AM258" s="22">
        <v>112600</v>
      </c>
    </row>
    <row r="259" spans="1:39" ht="38.25">
      <c r="A259" s="3" t="s">
        <v>91</v>
      </c>
      <c r="B259" s="3" t="s">
        <v>8</v>
      </c>
      <c r="C259" s="3" t="s">
        <v>3</v>
      </c>
      <c r="D259" s="3" t="s">
        <v>3</v>
      </c>
      <c r="E259" s="4"/>
      <c r="F259" s="4"/>
      <c r="G259" s="4"/>
      <c r="H259" s="4"/>
      <c r="I259" s="4"/>
      <c r="J259" s="5">
        <v>0</v>
      </c>
      <c r="K259" s="46" t="s">
        <v>316</v>
      </c>
      <c r="L259" s="22">
        <f>L260+L271</f>
        <v>310000</v>
      </c>
      <c r="M259" s="5">
        <v>0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5">
        <v>0</v>
      </c>
      <c r="U259" s="5">
        <v>0</v>
      </c>
      <c r="V259" s="5">
        <v>0</v>
      </c>
      <c r="W259" s="5">
        <v>0</v>
      </c>
      <c r="X259" s="5">
        <v>0</v>
      </c>
      <c r="Y259" s="5">
        <v>0</v>
      </c>
      <c r="Z259" s="5">
        <v>0</v>
      </c>
      <c r="AA259" s="5">
        <v>0</v>
      </c>
      <c r="AB259" s="5">
        <v>0</v>
      </c>
      <c r="AC259" s="5">
        <v>0</v>
      </c>
      <c r="AD259" s="5">
        <v>0</v>
      </c>
      <c r="AE259" s="5">
        <v>0</v>
      </c>
      <c r="AF259" s="5">
        <v>0</v>
      </c>
      <c r="AG259" s="5">
        <v>0</v>
      </c>
      <c r="AH259" s="5">
        <v>62000</v>
      </c>
      <c r="AI259" s="6">
        <v>0</v>
      </c>
      <c r="AJ259" s="5">
        <v>0</v>
      </c>
      <c r="AK259" s="6">
        <v>0</v>
      </c>
      <c r="AL259" s="41">
        <v>0</v>
      </c>
      <c r="AM259" s="22">
        <f>AM260+AM271</f>
        <v>35000</v>
      </c>
    </row>
    <row r="260" spans="1:39" ht="38.25">
      <c r="A260" s="3" t="s">
        <v>91</v>
      </c>
      <c r="B260" s="3" t="s">
        <v>92</v>
      </c>
      <c r="C260" s="3" t="s">
        <v>3</v>
      </c>
      <c r="D260" s="3" t="s">
        <v>3</v>
      </c>
      <c r="E260" s="4"/>
      <c r="F260" s="4"/>
      <c r="G260" s="4"/>
      <c r="H260" s="4"/>
      <c r="I260" s="4"/>
      <c r="J260" s="5">
        <v>0</v>
      </c>
      <c r="K260" s="46" t="s">
        <v>364</v>
      </c>
      <c r="L260" s="22">
        <v>87000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5">
        <v>0</v>
      </c>
      <c r="V260" s="5">
        <v>0</v>
      </c>
      <c r="W260" s="5">
        <v>0</v>
      </c>
      <c r="X260" s="5">
        <v>0</v>
      </c>
      <c r="Y260" s="5">
        <v>0</v>
      </c>
      <c r="Z260" s="5">
        <v>0</v>
      </c>
      <c r="AA260" s="5">
        <v>0</v>
      </c>
      <c r="AB260" s="5">
        <v>0</v>
      </c>
      <c r="AC260" s="5">
        <v>0</v>
      </c>
      <c r="AD260" s="5">
        <v>0</v>
      </c>
      <c r="AE260" s="5">
        <v>0</v>
      </c>
      <c r="AF260" s="5">
        <v>0</v>
      </c>
      <c r="AG260" s="5">
        <v>0</v>
      </c>
      <c r="AH260" s="5">
        <v>13000</v>
      </c>
      <c r="AI260" s="6">
        <v>0</v>
      </c>
      <c r="AJ260" s="5">
        <v>0</v>
      </c>
      <c r="AK260" s="6">
        <v>0</v>
      </c>
      <c r="AL260" s="41">
        <v>0</v>
      </c>
      <c r="AM260" s="22">
        <v>0</v>
      </c>
    </row>
    <row r="261" spans="1:39" ht="51">
      <c r="A261" s="3" t="s">
        <v>91</v>
      </c>
      <c r="B261" s="3" t="s">
        <v>94</v>
      </c>
      <c r="C261" s="3" t="s">
        <v>3</v>
      </c>
      <c r="D261" s="3" t="s">
        <v>3</v>
      </c>
      <c r="E261" s="4"/>
      <c r="F261" s="4"/>
      <c r="G261" s="4"/>
      <c r="H261" s="4"/>
      <c r="I261" s="4"/>
      <c r="J261" s="5">
        <v>0</v>
      </c>
      <c r="K261" s="46" t="s">
        <v>93</v>
      </c>
      <c r="L261" s="22">
        <v>12000</v>
      </c>
      <c r="M261" s="5">
        <v>0</v>
      </c>
      <c r="N261" s="5">
        <v>0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5">
        <v>0</v>
      </c>
      <c r="U261" s="5">
        <v>0</v>
      </c>
      <c r="V261" s="5">
        <v>0</v>
      </c>
      <c r="W261" s="5">
        <v>0</v>
      </c>
      <c r="X261" s="5">
        <v>0</v>
      </c>
      <c r="Y261" s="5">
        <v>0</v>
      </c>
      <c r="Z261" s="5">
        <v>0</v>
      </c>
      <c r="AA261" s="5">
        <v>0</v>
      </c>
      <c r="AB261" s="5">
        <v>0</v>
      </c>
      <c r="AC261" s="5">
        <v>0</v>
      </c>
      <c r="AD261" s="5">
        <v>0</v>
      </c>
      <c r="AE261" s="5">
        <v>0</v>
      </c>
      <c r="AF261" s="5">
        <v>0</v>
      </c>
      <c r="AG261" s="5">
        <v>0</v>
      </c>
      <c r="AH261" s="5">
        <v>3000</v>
      </c>
      <c r="AI261" s="6">
        <v>0</v>
      </c>
      <c r="AJ261" s="5">
        <v>0</v>
      </c>
      <c r="AK261" s="6">
        <v>0</v>
      </c>
      <c r="AL261" s="41">
        <v>0</v>
      </c>
      <c r="AM261" s="22">
        <v>0</v>
      </c>
    </row>
    <row r="262" spans="1:39" s="35" customFormat="1">
      <c r="A262" s="36" t="s">
        <v>91</v>
      </c>
      <c r="B262" s="36" t="s">
        <v>367</v>
      </c>
      <c r="C262" s="36" t="s">
        <v>3</v>
      </c>
      <c r="D262" s="36"/>
      <c r="E262" s="4"/>
      <c r="F262" s="4"/>
      <c r="G262" s="4"/>
      <c r="H262" s="4"/>
      <c r="I262" s="4"/>
      <c r="J262" s="5"/>
      <c r="K262" s="46" t="s">
        <v>368</v>
      </c>
      <c r="L262" s="22">
        <v>10000</v>
      </c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6"/>
      <c r="AJ262" s="5"/>
      <c r="AK262" s="6"/>
      <c r="AL262" s="41"/>
      <c r="AM262" s="22">
        <v>0</v>
      </c>
    </row>
    <row r="263" spans="1:39" s="35" customFormat="1" ht="38.25">
      <c r="A263" s="36" t="s">
        <v>91</v>
      </c>
      <c r="B263" s="36" t="s">
        <v>367</v>
      </c>
      <c r="C263" s="36" t="s">
        <v>16</v>
      </c>
      <c r="D263" s="36" t="s">
        <v>3</v>
      </c>
      <c r="E263" s="4"/>
      <c r="F263" s="4"/>
      <c r="G263" s="4"/>
      <c r="H263" s="4"/>
      <c r="I263" s="4"/>
      <c r="J263" s="5">
        <v>0</v>
      </c>
      <c r="K263" s="46" t="s">
        <v>15</v>
      </c>
      <c r="L263" s="22">
        <v>10000</v>
      </c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6"/>
      <c r="AJ263" s="5"/>
      <c r="AK263" s="6"/>
      <c r="AL263" s="41"/>
      <c r="AM263" s="22">
        <v>0</v>
      </c>
    </row>
    <row r="264" spans="1:39">
      <c r="A264" s="3" t="s">
        <v>91</v>
      </c>
      <c r="B264" s="3" t="s">
        <v>96</v>
      </c>
      <c r="C264" s="3" t="s">
        <v>3</v>
      </c>
      <c r="D264" s="3" t="s">
        <v>3</v>
      </c>
      <c r="E264" s="4"/>
      <c r="F264" s="4"/>
      <c r="G264" s="4"/>
      <c r="H264" s="4"/>
      <c r="I264" s="4"/>
      <c r="J264" s="5">
        <v>0</v>
      </c>
      <c r="K264" s="46" t="s">
        <v>95</v>
      </c>
      <c r="L264" s="22">
        <v>2000</v>
      </c>
      <c r="M264" s="5">
        <v>0</v>
      </c>
      <c r="N264" s="5">
        <v>0</v>
      </c>
      <c r="O264" s="5">
        <v>0</v>
      </c>
      <c r="P264" s="5">
        <v>0</v>
      </c>
      <c r="Q264" s="5">
        <v>0</v>
      </c>
      <c r="R264" s="5">
        <v>0</v>
      </c>
      <c r="S264" s="5">
        <v>0</v>
      </c>
      <c r="T264" s="5">
        <v>0</v>
      </c>
      <c r="U264" s="5">
        <v>0</v>
      </c>
      <c r="V264" s="5">
        <v>0</v>
      </c>
      <c r="W264" s="5">
        <v>0</v>
      </c>
      <c r="X264" s="5">
        <v>0</v>
      </c>
      <c r="Y264" s="5">
        <v>0</v>
      </c>
      <c r="Z264" s="5">
        <v>0</v>
      </c>
      <c r="AA264" s="5">
        <v>0</v>
      </c>
      <c r="AB264" s="5">
        <v>0</v>
      </c>
      <c r="AC264" s="5">
        <v>0</v>
      </c>
      <c r="AD264" s="5">
        <v>0</v>
      </c>
      <c r="AE264" s="5">
        <v>0</v>
      </c>
      <c r="AF264" s="5">
        <v>0</v>
      </c>
      <c r="AG264" s="5">
        <v>0</v>
      </c>
      <c r="AH264" s="5">
        <v>3000</v>
      </c>
      <c r="AI264" s="6">
        <v>0</v>
      </c>
      <c r="AJ264" s="5">
        <v>0</v>
      </c>
      <c r="AK264" s="6">
        <v>0</v>
      </c>
      <c r="AL264" s="41">
        <v>0</v>
      </c>
      <c r="AM264" s="22">
        <v>0</v>
      </c>
    </row>
    <row r="265" spans="1:39" ht="38.25">
      <c r="A265" s="3" t="s">
        <v>91</v>
      </c>
      <c r="B265" s="3" t="s">
        <v>96</v>
      </c>
      <c r="C265" s="3" t="s">
        <v>16</v>
      </c>
      <c r="D265" s="3" t="s">
        <v>3</v>
      </c>
      <c r="E265" s="4"/>
      <c r="F265" s="4"/>
      <c r="G265" s="4"/>
      <c r="H265" s="4"/>
      <c r="I265" s="4"/>
      <c r="J265" s="5">
        <v>0</v>
      </c>
      <c r="K265" s="46" t="s">
        <v>15</v>
      </c>
      <c r="L265" s="22">
        <v>2000</v>
      </c>
      <c r="M265" s="5">
        <v>0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  <c r="T265" s="5">
        <v>0</v>
      </c>
      <c r="U265" s="5">
        <v>0</v>
      </c>
      <c r="V265" s="5">
        <v>0</v>
      </c>
      <c r="W265" s="5">
        <v>0</v>
      </c>
      <c r="X265" s="5">
        <v>0</v>
      </c>
      <c r="Y265" s="5">
        <v>0</v>
      </c>
      <c r="Z265" s="5">
        <v>0</v>
      </c>
      <c r="AA265" s="5">
        <v>0</v>
      </c>
      <c r="AB265" s="5">
        <v>0</v>
      </c>
      <c r="AC265" s="5">
        <v>0</v>
      </c>
      <c r="AD265" s="5">
        <v>0</v>
      </c>
      <c r="AE265" s="5">
        <v>0</v>
      </c>
      <c r="AF265" s="5">
        <v>0</v>
      </c>
      <c r="AG265" s="5">
        <v>0</v>
      </c>
      <c r="AH265" s="5">
        <v>3000</v>
      </c>
      <c r="AI265" s="6">
        <v>0</v>
      </c>
      <c r="AJ265" s="5">
        <v>0</v>
      </c>
      <c r="AK265" s="6">
        <v>0</v>
      </c>
      <c r="AL265" s="41">
        <v>0</v>
      </c>
      <c r="AM265" s="22">
        <v>0</v>
      </c>
    </row>
    <row r="266" spans="1:39" ht="89.25">
      <c r="A266" s="3" t="s">
        <v>91</v>
      </c>
      <c r="B266" s="3" t="s">
        <v>98</v>
      </c>
      <c r="C266" s="3" t="s">
        <v>3</v>
      </c>
      <c r="D266" s="3" t="s">
        <v>3</v>
      </c>
      <c r="E266" s="4"/>
      <c r="F266" s="4"/>
      <c r="G266" s="4"/>
      <c r="H266" s="4"/>
      <c r="I266" s="4"/>
      <c r="J266" s="5">
        <v>0</v>
      </c>
      <c r="K266" s="46" t="s">
        <v>97</v>
      </c>
      <c r="L266" s="22">
        <v>75000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 s="5">
        <v>0</v>
      </c>
      <c r="V266" s="5">
        <v>0</v>
      </c>
      <c r="W266" s="5">
        <v>0</v>
      </c>
      <c r="X266" s="5">
        <v>0</v>
      </c>
      <c r="Y266" s="5">
        <v>0</v>
      </c>
      <c r="Z266" s="5">
        <v>0</v>
      </c>
      <c r="AA266" s="5">
        <v>0</v>
      </c>
      <c r="AB266" s="5">
        <v>0</v>
      </c>
      <c r="AC266" s="5">
        <v>0</v>
      </c>
      <c r="AD266" s="5">
        <v>0</v>
      </c>
      <c r="AE266" s="5">
        <v>0</v>
      </c>
      <c r="AF266" s="5">
        <v>0</v>
      </c>
      <c r="AG266" s="5">
        <v>0</v>
      </c>
      <c r="AH266" s="5">
        <v>10000</v>
      </c>
      <c r="AI266" s="6">
        <v>0</v>
      </c>
      <c r="AJ266" s="5">
        <v>0</v>
      </c>
      <c r="AK266" s="6">
        <v>0</v>
      </c>
      <c r="AL266" s="41">
        <v>0</v>
      </c>
      <c r="AM266" s="22">
        <v>0</v>
      </c>
    </row>
    <row r="267" spans="1:39">
      <c r="A267" s="3" t="s">
        <v>91</v>
      </c>
      <c r="B267" s="3" t="s">
        <v>265</v>
      </c>
      <c r="C267" s="3" t="s">
        <v>3</v>
      </c>
      <c r="D267" s="3"/>
      <c r="E267" s="4"/>
      <c r="F267" s="4"/>
      <c r="G267" s="4"/>
      <c r="H267" s="4"/>
      <c r="I267" s="4"/>
      <c r="J267" s="5"/>
      <c r="K267" s="46" t="s">
        <v>457</v>
      </c>
      <c r="L267" s="22">
        <v>70000</v>
      </c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6"/>
      <c r="AJ267" s="5"/>
      <c r="AK267" s="6"/>
      <c r="AL267" s="41"/>
      <c r="AM267" s="22">
        <v>0</v>
      </c>
    </row>
    <row r="268" spans="1:39" ht="25.5">
      <c r="A268" s="3" t="s">
        <v>91</v>
      </c>
      <c r="B268" s="3" t="s">
        <v>265</v>
      </c>
      <c r="C268" s="3">
        <v>300</v>
      </c>
      <c r="D268" s="3" t="s">
        <v>3</v>
      </c>
      <c r="E268" s="4"/>
      <c r="F268" s="4"/>
      <c r="G268" s="4"/>
      <c r="H268" s="4"/>
      <c r="I268" s="4"/>
      <c r="J268" s="5">
        <v>0</v>
      </c>
      <c r="K268" s="46" t="s">
        <v>307</v>
      </c>
      <c r="L268" s="22">
        <v>70000</v>
      </c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6"/>
      <c r="AJ268" s="5"/>
      <c r="AK268" s="6"/>
      <c r="AL268" s="41"/>
      <c r="AM268" s="22">
        <v>0</v>
      </c>
    </row>
    <row r="269" spans="1:39" ht="25.5">
      <c r="A269" s="3" t="s">
        <v>91</v>
      </c>
      <c r="B269" s="3" t="s">
        <v>99</v>
      </c>
      <c r="C269" s="3" t="s">
        <v>3</v>
      </c>
      <c r="D269" s="3" t="s">
        <v>3</v>
      </c>
      <c r="E269" s="4"/>
      <c r="F269" s="4"/>
      <c r="G269" s="4"/>
      <c r="H269" s="4"/>
      <c r="I269" s="4"/>
      <c r="J269" s="5">
        <v>0</v>
      </c>
      <c r="K269" s="46" t="s">
        <v>450</v>
      </c>
      <c r="L269" s="22">
        <v>5000</v>
      </c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5">
        <v>0</v>
      </c>
      <c r="U269" s="5">
        <v>0</v>
      </c>
      <c r="V269" s="5">
        <v>0</v>
      </c>
      <c r="W269" s="5">
        <v>0</v>
      </c>
      <c r="X269" s="5">
        <v>0</v>
      </c>
      <c r="Y269" s="5">
        <v>0</v>
      </c>
      <c r="Z269" s="5">
        <v>0</v>
      </c>
      <c r="AA269" s="5">
        <v>0</v>
      </c>
      <c r="AB269" s="5">
        <v>0</v>
      </c>
      <c r="AC269" s="5">
        <v>0</v>
      </c>
      <c r="AD269" s="5">
        <v>0</v>
      </c>
      <c r="AE269" s="5">
        <v>0</v>
      </c>
      <c r="AF269" s="5">
        <v>0</v>
      </c>
      <c r="AG269" s="5">
        <v>0</v>
      </c>
      <c r="AH269" s="5">
        <v>10000</v>
      </c>
      <c r="AI269" s="6">
        <v>0</v>
      </c>
      <c r="AJ269" s="5">
        <v>0</v>
      </c>
      <c r="AK269" s="6">
        <v>0</v>
      </c>
      <c r="AL269" s="41">
        <v>0</v>
      </c>
      <c r="AM269" s="22">
        <v>0</v>
      </c>
    </row>
    <row r="270" spans="1:39" ht="38.25">
      <c r="A270" s="3" t="s">
        <v>91</v>
      </c>
      <c r="B270" s="3" t="s">
        <v>99</v>
      </c>
      <c r="C270" s="3" t="s">
        <v>16</v>
      </c>
      <c r="D270" s="3" t="s">
        <v>3</v>
      </c>
      <c r="E270" s="4"/>
      <c r="F270" s="4"/>
      <c r="G270" s="4"/>
      <c r="H270" s="4"/>
      <c r="I270" s="4"/>
      <c r="J270" s="5">
        <v>0</v>
      </c>
      <c r="K270" s="46" t="s">
        <v>15</v>
      </c>
      <c r="L270" s="22">
        <v>5000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5">
        <v>0</v>
      </c>
      <c r="V270" s="5">
        <v>0</v>
      </c>
      <c r="W270" s="5">
        <v>0</v>
      </c>
      <c r="X270" s="5">
        <v>0</v>
      </c>
      <c r="Y270" s="5">
        <v>0</v>
      </c>
      <c r="Z270" s="5">
        <v>0</v>
      </c>
      <c r="AA270" s="5">
        <v>0</v>
      </c>
      <c r="AB270" s="5">
        <v>0</v>
      </c>
      <c r="AC270" s="5">
        <v>0</v>
      </c>
      <c r="AD270" s="5">
        <v>0</v>
      </c>
      <c r="AE270" s="5">
        <v>0</v>
      </c>
      <c r="AF270" s="5">
        <v>0</v>
      </c>
      <c r="AG270" s="5">
        <v>0</v>
      </c>
      <c r="AH270" s="5">
        <v>10000</v>
      </c>
      <c r="AI270" s="6">
        <v>0</v>
      </c>
      <c r="AJ270" s="5">
        <v>0</v>
      </c>
      <c r="AK270" s="6">
        <v>0</v>
      </c>
      <c r="AL270" s="41">
        <v>0</v>
      </c>
      <c r="AM270" s="22">
        <v>0</v>
      </c>
    </row>
    <row r="271" spans="1:39" ht="38.25">
      <c r="A271" s="3" t="s">
        <v>91</v>
      </c>
      <c r="B271" s="3" t="s">
        <v>100</v>
      </c>
      <c r="C271" s="3" t="s">
        <v>3</v>
      </c>
      <c r="D271" s="3" t="s">
        <v>3</v>
      </c>
      <c r="E271" s="4"/>
      <c r="F271" s="4"/>
      <c r="G271" s="4"/>
      <c r="H271" s="4"/>
      <c r="I271" s="4"/>
      <c r="J271" s="5">
        <v>0</v>
      </c>
      <c r="K271" s="46" t="s">
        <v>355</v>
      </c>
      <c r="L271" s="22">
        <v>223000</v>
      </c>
      <c r="M271" s="5">
        <v>0</v>
      </c>
      <c r="N271" s="5">
        <v>0</v>
      </c>
      <c r="O271" s="5">
        <v>0</v>
      </c>
      <c r="P271" s="5">
        <v>0</v>
      </c>
      <c r="Q271" s="5">
        <v>0</v>
      </c>
      <c r="R271" s="5">
        <v>0</v>
      </c>
      <c r="S271" s="5">
        <v>0</v>
      </c>
      <c r="T271" s="5">
        <v>0</v>
      </c>
      <c r="U271" s="5">
        <v>0</v>
      </c>
      <c r="V271" s="5">
        <v>0</v>
      </c>
      <c r="W271" s="5">
        <v>0</v>
      </c>
      <c r="X271" s="5">
        <v>0</v>
      </c>
      <c r="Y271" s="5">
        <v>0</v>
      </c>
      <c r="Z271" s="5">
        <v>0</v>
      </c>
      <c r="AA271" s="5">
        <v>0</v>
      </c>
      <c r="AB271" s="5">
        <v>0</v>
      </c>
      <c r="AC271" s="5">
        <v>0</v>
      </c>
      <c r="AD271" s="5">
        <v>0</v>
      </c>
      <c r="AE271" s="5">
        <v>0</v>
      </c>
      <c r="AF271" s="5">
        <v>0</v>
      </c>
      <c r="AG271" s="5">
        <v>0</v>
      </c>
      <c r="AH271" s="5">
        <v>49000</v>
      </c>
      <c r="AI271" s="6">
        <v>0</v>
      </c>
      <c r="AJ271" s="5">
        <v>0</v>
      </c>
      <c r="AK271" s="6">
        <v>0</v>
      </c>
      <c r="AL271" s="41">
        <v>0</v>
      </c>
      <c r="AM271" s="22">
        <v>35000</v>
      </c>
    </row>
    <row r="272" spans="1:39" ht="63.75">
      <c r="A272" s="3" t="s">
        <v>91</v>
      </c>
      <c r="B272" s="3" t="s">
        <v>101</v>
      </c>
      <c r="C272" s="3" t="s">
        <v>3</v>
      </c>
      <c r="D272" s="3" t="s">
        <v>3</v>
      </c>
      <c r="E272" s="4"/>
      <c r="F272" s="4"/>
      <c r="G272" s="4"/>
      <c r="H272" s="4"/>
      <c r="I272" s="4"/>
      <c r="J272" s="5">
        <v>0</v>
      </c>
      <c r="K272" s="46" t="s">
        <v>356</v>
      </c>
      <c r="L272" s="22">
        <v>198000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5">
        <v>0</v>
      </c>
      <c r="V272" s="5">
        <v>0</v>
      </c>
      <c r="W272" s="5">
        <v>0</v>
      </c>
      <c r="X272" s="5">
        <v>0</v>
      </c>
      <c r="Y272" s="5">
        <v>0</v>
      </c>
      <c r="Z272" s="5">
        <v>0</v>
      </c>
      <c r="AA272" s="5">
        <v>0</v>
      </c>
      <c r="AB272" s="5">
        <v>0</v>
      </c>
      <c r="AC272" s="5">
        <v>0</v>
      </c>
      <c r="AD272" s="5">
        <v>0</v>
      </c>
      <c r="AE272" s="5">
        <v>0</v>
      </c>
      <c r="AF272" s="5">
        <v>0</v>
      </c>
      <c r="AG272" s="5">
        <v>0</v>
      </c>
      <c r="AH272" s="5">
        <v>14000</v>
      </c>
      <c r="AI272" s="6">
        <v>0</v>
      </c>
      <c r="AJ272" s="5">
        <v>0</v>
      </c>
      <c r="AK272" s="6">
        <v>0</v>
      </c>
      <c r="AL272" s="41">
        <v>0</v>
      </c>
      <c r="AM272" s="22">
        <v>10000</v>
      </c>
    </row>
    <row r="273" spans="1:39" ht="25.5">
      <c r="A273" s="3" t="s">
        <v>91</v>
      </c>
      <c r="B273" s="3" t="s">
        <v>102</v>
      </c>
      <c r="C273" s="3" t="s">
        <v>3</v>
      </c>
      <c r="D273" s="3" t="s">
        <v>3</v>
      </c>
      <c r="E273" s="4"/>
      <c r="F273" s="4"/>
      <c r="G273" s="4"/>
      <c r="H273" s="4"/>
      <c r="I273" s="4"/>
      <c r="J273" s="5">
        <v>0</v>
      </c>
      <c r="K273" s="46" t="s">
        <v>451</v>
      </c>
      <c r="L273" s="22">
        <v>10000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v>0</v>
      </c>
      <c r="U273" s="5">
        <v>0</v>
      </c>
      <c r="V273" s="5">
        <v>0</v>
      </c>
      <c r="W273" s="5">
        <v>0</v>
      </c>
      <c r="X273" s="5">
        <v>0</v>
      </c>
      <c r="Y273" s="5">
        <v>0</v>
      </c>
      <c r="Z273" s="5">
        <v>0</v>
      </c>
      <c r="AA273" s="5">
        <v>0</v>
      </c>
      <c r="AB273" s="5">
        <v>0</v>
      </c>
      <c r="AC273" s="5">
        <v>0</v>
      </c>
      <c r="AD273" s="5">
        <v>0</v>
      </c>
      <c r="AE273" s="5">
        <v>0</v>
      </c>
      <c r="AF273" s="5">
        <v>0</v>
      </c>
      <c r="AG273" s="5">
        <v>0</v>
      </c>
      <c r="AH273" s="5">
        <v>9000</v>
      </c>
      <c r="AI273" s="6">
        <v>0</v>
      </c>
      <c r="AJ273" s="5">
        <v>0</v>
      </c>
      <c r="AK273" s="6">
        <v>0</v>
      </c>
      <c r="AL273" s="41">
        <v>0</v>
      </c>
      <c r="AM273" s="22">
        <v>0</v>
      </c>
    </row>
    <row r="274" spans="1:39" ht="38.25">
      <c r="A274" s="3" t="s">
        <v>91</v>
      </c>
      <c r="B274" s="3" t="s">
        <v>102</v>
      </c>
      <c r="C274" s="3" t="s">
        <v>16</v>
      </c>
      <c r="D274" s="3" t="s">
        <v>3</v>
      </c>
      <c r="E274" s="4"/>
      <c r="F274" s="4"/>
      <c r="G274" s="4"/>
      <c r="H274" s="4"/>
      <c r="I274" s="4"/>
      <c r="J274" s="5">
        <v>0</v>
      </c>
      <c r="K274" s="46" t="s">
        <v>15</v>
      </c>
      <c r="L274" s="22">
        <v>10000</v>
      </c>
      <c r="M274" s="5">
        <v>0</v>
      </c>
      <c r="N274" s="5">
        <v>0</v>
      </c>
      <c r="O274" s="5">
        <v>0</v>
      </c>
      <c r="P274" s="5">
        <v>0</v>
      </c>
      <c r="Q274" s="5">
        <v>0</v>
      </c>
      <c r="R274" s="5">
        <v>0</v>
      </c>
      <c r="S274" s="5">
        <v>0</v>
      </c>
      <c r="T274" s="5">
        <v>0</v>
      </c>
      <c r="U274" s="5">
        <v>0</v>
      </c>
      <c r="V274" s="5">
        <v>0</v>
      </c>
      <c r="W274" s="5">
        <v>0</v>
      </c>
      <c r="X274" s="5">
        <v>0</v>
      </c>
      <c r="Y274" s="5">
        <v>0</v>
      </c>
      <c r="Z274" s="5">
        <v>0</v>
      </c>
      <c r="AA274" s="5">
        <v>0</v>
      </c>
      <c r="AB274" s="5">
        <v>0</v>
      </c>
      <c r="AC274" s="5">
        <v>0</v>
      </c>
      <c r="AD274" s="5">
        <v>0</v>
      </c>
      <c r="AE274" s="5">
        <v>0</v>
      </c>
      <c r="AF274" s="5">
        <v>0</v>
      </c>
      <c r="AG274" s="5">
        <v>0</v>
      </c>
      <c r="AH274" s="5">
        <v>9000</v>
      </c>
      <c r="AI274" s="6">
        <v>0</v>
      </c>
      <c r="AJ274" s="5">
        <v>0</v>
      </c>
      <c r="AK274" s="6">
        <v>0</v>
      </c>
      <c r="AL274" s="41">
        <v>0</v>
      </c>
      <c r="AM274" s="22">
        <v>0</v>
      </c>
    </row>
    <row r="275" spans="1:39" ht="25.5">
      <c r="A275" s="3" t="s">
        <v>91</v>
      </c>
      <c r="B275" s="3" t="s">
        <v>104</v>
      </c>
      <c r="C275" s="3" t="s">
        <v>3</v>
      </c>
      <c r="D275" s="3" t="s">
        <v>3</v>
      </c>
      <c r="E275" s="4"/>
      <c r="F275" s="4"/>
      <c r="G275" s="4"/>
      <c r="H275" s="4"/>
      <c r="I275" s="4"/>
      <c r="J275" s="5">
        <v>0</v>
      </c>
      <c r="K275" s="46" t="s">
        <v>103</v>
      </c>
      <c r="L275" s="22">
        <v>10000</v>
      </c>
      <c r="M275" s="5">
        <v>0</v>
      </c>
      <c r="N275" s="5">
        <v>0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>
        <v>0</v>
      </c>
      <c r="U275" s="5">
        <v>0</v>
      </c>
      <c r="V275" s="5">
        <v>0</v>
      </c>
      <c r="W275" s="5">
        <v>0</v>
      </c>
      <c r="X275" s="5">
        <v>0</v>
      </c>
      <c r="Y275" s="5">
        <v>0</v>
      </c>
      <c r="Z275" s="5">
        <v>0</v>
      </c>
      <c r="AA275" s="5">
        <v>0</v>
      </c>
      <c r="AB275" s="5">
        <v>0</v>
      </c>
      <c r="AC275" s="5">
        <v>0</v>
      </c>
      <c r="AD275" s="5">
        <v>0</v>
      </c>
      <c r="AE275" s="5">
        <v>0</v>
      </c>
      <c r="AF275" s="5">
        <v>0</v>
      </c>
      <c r="AG275" s="5">
        <v>0</v>
      </c>
      <c r="AH275" s="5">
        <v>5000</v>
      </c>
      <c r="AI275" s="6">
        <v>0</v>
      </c>
      <c r="AJ275" s="5">
        <v>0</v>
      </c>
      <c r="AK275" s="6">
        <v>0</v>
      </c>
      <c r="AL275" s="41">
        <v>0</v>
      </c>
      <c r="AM275" s="22">
        <v>0</v>
      </c>
    </row>
    <row r="276" spans="1:39" ht="38.25">
      <c r="A276" s="3" t="s">
        <v>91</v>
      </c>
      <c r="B276" s="3" t="s">
        <v>104</v>
      </c>
      <c r="C276" s="3" t="s">
        <v>16</v>
      </c>
      <c r="D276" s="3" t="s">
        <v>3</v>
      </c>
      <c r="E276" s="4"/>
      <c r="F276" s="4"/>
      <c r="G276" s="4"/>
      <c r="H276" s="4"/>
      <c r="I276" s="4"/>
      <c r="J276" s="5">
        <v>0</v>
      </c>
      <c r="K276" s="46" t="s">
        <v>15</v>
      </c>
      <c r="L276" s="22">
        <v>10000</v>
      </c>
      <c r="M276" s="5">
        <v>0</v>
      </c>
      <c r="N276" s="5">
        <v>0</v>
      </c>
      <c r="O276" s="5">
        <v>0</v>
      </c>
      <c r="P276" s="5">
        <v>0</v>
      </c>
      <c r="Q276" s="5">
        <v>0</v>
      </c>
      <c r="R276" s="5">
        <v>0</v>
      </c>
      <c r="S276" s="5">
        <v>0</v>
      </c>
      <c r="T276" s="5">
        <v>0</v>
      </c>
      <c r="U276" s="5">
        <v>0</v>
      </c>
      <c r="V276" s="5">
        <v>0</v>
      </c>
      <c r="W276" s="5">
        <v>0</v>
      </c>
      <c r="X276" s="5">
        <v>0</v>
      </c>
      <c r="Y276" s="5">
        <v>0</v>
      </c>
      <c r="Z276" s="5">
        <v>0</v>
      </c>
      <c r="AA276" s="5">
        <v>0</v>
      </c>
      <c r="AB276" s="5">
        <v>0</v>
      </c>
      <c r="AC276" s="5">
        <v>0</v>
      </c>
      <c r="AD276" s="5">
        <v>0</v>
      </c>
      <c r="AE276" s="5">
        <v>0</v>
      </c>
      <c r="AF276" s="5">
        <v>0</v>
      </c>
      <c r="AG276" s="5">
        <v>0</v>
      </c>
      <c r="AH276" s="5">
        <v>5000</v>
      </c>
      <c r="AI276" s="6">
        <v>0</v>
      </c>
      <c r="AJ276" s="5">
        <v>0</v>
      </c>
      <c r="AK276" s="6">
        <v>0</v>
      </c>
      <c r="AL276" s="41">
        <v>0</v>
      </c>
      <c r="AM276" s="22">
        <v>0</v>
      </c>
    </row>
    <row r="277" spans="1:39" ht="38.25">
      <c r="A277" s="3" t="s">
        <v>91</v>
      </c>
      <c r="B277" s="3" t="s">
        <v>258</v>
      </c>
      <c r="C277" s="3" t="s">
        <v>3</v>
      </c>
      <c r="D277" s="3"/>
      <c r="E277" s="4"/>
      <c r="F277" s="4"/>
      <c r="G277" s="4"/>
      <c r="H277" s="4"/>
      <c r="I277" s="4"/>
      <c r="J277" s="5"/>
      <c r="K277" s="46" t="s">
        <v>468</v>
      </c>
      <c r="L277" s="22">
        <v>110000</v>
      </c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6"/>
      <c r="AJ277" s="5"/>
      <c r="AK277" s="6"/>
      <c r="AL277" s="41"/>
      <c r="AM277" s="22">
        <v>10000</v>
      </c>
    </row>
    <row r="278" spans="1:39" ht="38.25">
      <c r="A278" s="3" t="s">
        <v>91</v>
      </c>
      <c r="B278" s="3" t="s">
        <v>258</v>
      </c>
      <c r="C278" s="3" t="s">
        <v>16</v>
      </c>
      <c r="D278" s="3" t="s">
        <v>3</v>
      </c>
      <c r="E278" s="4"/>
      <c r="F278" s="4"/>
      <c r="G278" s="4"/>
      <c r="H278" s="4"/>
      <c r="I278" s="4"/>
      <c r="J278" s="5">
        <v>0</v>
      </c>
      <c r="K278" s="46" t="s">
        <v>15</v>
      </c>
      <c r="L278" s="22">
        <v>110000</v>
      </c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6"/>
      <c r="AJ278" s="5"/>
      <c r="AK278" s="6"/>
      <c r="AL278" s="41"/>
      <c r="AM278" s="22">
        <v>10000</v>
      </c>
    </row>
    <row r="279" spans="1:39" ht="38.25">
      <c r="A279" s="3" t="s">
        <v>91</v>
      </c>
      <c r="B279" s="3" t="s">
        <v>259</v>
      </c>
      <c r="C279" s="3" t="s">
        <v>3</v>
      </c>
      <c r="D279" s="3"/>
      <c r="E279" s="4"/>
      <c r="F279" s="4"/>
      <c r="G279" s="4"/>
      <c r="H279" s="4"/>
      <c r="I279" s="4"/>
      <c r="J279" s="5"/>
      <c r="K279" s="46" t="s">
        <v>469</v>
      </c>
      <c r="L279" s="22">
        <v>8000</v>
      </c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6"/>
      <c r="AJ279" s="5"/>
      <c r="AK279" s="6"/>
      <c r="AL279" s="41"/>
      <c r="AM279" s="22">
        <v>0</v>
      </c>
    </row>
    <row r="280" spans="1:39" ht="38.25">
      <c r="A280" s="3" t="s">
        <v>91</v>
      </c>
      <c r="B280" s="3" t="s">
        <v>259</v>
      </c>
      <c r="C280" s="3" t="s">
        <v>16</v>
      </c>
      <c r="D280" s="3" t="s">
        <v>3</v>
      </c>
      <c r="E280" s="4"/>
      <c r="F280" s="4"/>
      <c r="G280" s="4"/>
      <c r="H280" s="4"/>
      <c r="I280" s="4"/>
      <c r="J280" s="5">
        <v>0</v>
      </c>
      <c r="K280" s="46" t="s">
        <v>15</v>
      </c>
      <c r="L280" s="22">
        <v>8000</v>
      </c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6"/>
      <c r="AJ280" s="5"/>
      <c r="AK280" s="6"/>
      <c r="AL280" s="41"/>
      <c r="AM280" s="22">
        <v>0</v>
      </c>
    </row>
    <row r="281" spans="1:39" s="35" customFormat="1" ht="51">
      <c r="A281" s="36" t="s">
        <v>91</v>
      </c>
      <c r="B281" s="36" t="s">
        <v>357</v>
      </c>
      <c r="C281" s="36" t="s">
        <v>3</v>
      </c>
      <c r="D281" s="36"/>
      <c r="E281" s="4"/>
      <c r="F281" s="4"/>
      <c r="G281" s="4"/>
      <c r="H281" s="4"/>
      <c r="I281" s="4"/>
      <c r="J281" s="5"/>
      <c r="K281" s="46" t="s">
        <v>470</v>
      </c>
      <c r="L281" s="22">
        <v>60000</v>
      </c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6"/>
      <c r="AJ281" s="5"/>
      <c r="AK281" s="6"/>
      <c r="AL281" s="41"/>
      <c r="AM281" s="22">
        <v>0</v>
      </c>
    </row>
    <row r="282" spans="1:39" s="35" customFormat="1" ht="38.25">
      <c r="A282" s="36" t="s">
        <v>91</v>
      </c>
      <c r="B282" s="36" t="s">
        <v>357</v>
      </c>
      <c r="C282" s="36" t="s">
        <v>16</v>
      </c>
      <c r="D282" s="36" t="s">
        <v>3</v>
      </c>
      <c r="E282" s="4"/>
      <c r="F282" s="4"/>
      <c r="G282" s="4"/>
      <c r="H282" s="4"/>
      <c r="I282" s="4"/>
      <c r="J282" s="5">
        <v>0</v>
      </c>
      <c r="K282" s="46" t="s">
        <v>15</v>
      </c>
      <c r="L282" s="22">
        <v>60000</v>
      </c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6"/>
      <c r="AJ282" s="5"/>
      <c r="AK282" s="6"/>
      <c r="AL282" s="41"/>
      <c r="AM282" s="22">
        <v>0</v>
      </c>
    </row>
    <row r="283" spans="1:39" ht="38.25">
      <c r="A283" s="47" t="s">
        <v>91</v>
      </c>
      <c r="B283" s="47" t="s">
        <v>105</v>
      </c>
      <c r="C283" s="47" t="s">
        <v>3</v>
      </c>
      <c r="D283" s="47" t="s">
        <v>3</v>
      </c>
      <c r="E283" s="48"/>
      <c r="F283" s="48"/>
      <c r="G283" s="48"/>
      <c r="H283" s="48"/>
      <c r="I283" s="48"/>
      <c r="J283" s="49">
        <v>0</v>
      </c>
      <c r="K283" s="63" t="s">
        <v>358</v>
      </c>
      <c r="L283" s="22">
        <f>L284</f>
        <v>25000</v>
      </c>
      <c r="M283" s="5">
        <v>0</v>
      </c>
      <c r="N283" s="5">
        <v>0</v>
      </c>
      <c r="O283" s="5">
        <v>0</v>
      </c>
      <c r="P283" s="5">
        <v>0</v>
      </c>
      <c r="Q283" s="5">
        <v>0</v>
      </c>
      <c r="R283" s="5">
        <v>0</v>
      </c>
      <c r="S283" s="5">
        <v>0</v>
      </c>
      <c r="T283" s="5">
        <v>0</v>
      </c>
      <c r="U283" s="5">
        <v>0</v>
      </c>
      <c r="V283" s="5">
        <v>0</v>
      </c>
      <c r="W283" s="5">
        <v>0</v>
      </c>
      <c r="X283" s="5">
        <v>0</v>
      </c>
      <c r="Y283" s="5">
        <v>0</v>
      </c>
      <c r="Z283" s="5">
        <v>0</v>
      </c>
      <c r="AA283" s="5">
        <v>0</v>
      </c>
      <c r="AB283" s="5">
        <v>0</v>
      </c>
      <c r="AC283" s="5">
        <v>0</v>
      </c>
      <c r="AD283" s="5">
        <v>0</v>
      </c>
      <c r="AE283" s="5">
        <v>0</v>
      </c>
      <c r="AF283" s="5">
        <v>0</v>
      </c>
      <c r="AG283" s="5">
        <v>0</v>
      </c>
      <c r="AH283" s="5">
        <v>35000</v>
      </c>
      <c r="AI283" s="6">
        <v>0</v>
      </c>
      <c r="AJ283" s="5">
        <v>0</v>
      </c>
      <c r="AK283" s="6">
        <v>0</v>
      </c>
      <c r="AL283" s="41">
        <v>0</v>
      </c>
      <c r="AM283" s="22">
        <f>AM284</f>
        <v>25000</v>
      </c>
    </row>
    <row r="284" spans="1:39" ht="57" customHeight="1">
      <c r="A284" s="27" t="s">
        <v>91</v>
      </c>
      <c r="B284" s="27" t="s">
        <v>107</v>
      </c>
      <c r="C284" s="27" t="s">
        <v>3</v>
      </c>
      <c r="D284" s="27" t="s">
        <v>3</v>
      </c>
      <c r="E284" s="28"/>
      <c r="F284" s="28"/>
      <c r="G284" s="28"/>
      <c r="H284" s="28"/>
      <c r="I284" s="28"/>
      <c r="J284" s="29">
        <v>0</v>
      </c>
      <c r="K284" s="64" t="s">
        <v>106</v>
      </c>
      <c r="L284" s="22">
        <v>25000</v>
      </c>
      <c r="M284" s="5">
        <v>0</v>
      </c>
      <c r="N284" s="5">
        <v>0</v>
      </c>
      <c r="O284" s="5">
        <v>0</v>
      </c>
      <c r="P284" s="5">
        <v>0</v>
      </c>
      <c r="Q284" s="5">
        <v>0</v>
      </c>
      <c r="R284" s="5">
        <v>0</v>
      </c>
      <c r="S284" s="5">
        <v>0</v>
      </c>
      <c r="T284" s="5">
        <v>0</v>
      </c>
      <c r="U284" s="5">
        <v>0</v>
      </c>
      <c r="V284" s="5">
        <v>0</v>
      </c>
      <c r="W284" s="5">
        <v>0</v>
      </c>
      <c r="X284" s="5">
        <v>0</v>
      </c>
      <c r="Y284" s="5">
        <v>0</v>
      </c>
      <c r="Z284" s="5">
        <v>0</v>
      </c>
      <c r="AA284" s="5">
        <v>0</v>
      </c>
      <c r="AB284" s="5">
        <v>0</v>
      </c>
      <c r="AC284" s="5">
        <v>0</v>
      </c>
      <c r="AD284" s="5">
        <v>0</v>
      </c>
      <c r="AE284" s="5">
        <v>0</v>
      </c>
      <c r="AF284" s="5">
        <v>0</v>
      </c>
      <c r="AG284" s="5">
        <v>0</v>
      </c>
      <c r="AH284" s="5">
        <v>15000</v>
      </c>
      <c r="AI284" s="6">
        <v>0</v>
      </c>
      <c r="AJ284" s="5">
        <v>0</v>
      </c>
      <c r="AK284" s="6">
        <v>0</v>
      </c>
      <c r="AL284" s="41">
        <v>0</v>
      </c>
      <c r="AM284" s="22">
        <v>25000</v>
      </c>
    </row>
    <row r="285" spans="1:39" ht="38.25">
      <c r="A285" s="3" t="s">
        <v>91</v>
      </c>
      <c r="B285" s="3" t="s">
        <v>107</v>
      </c>
      <c r="C285" s="3" t="s">
        <v>16</v>
      </c>
      <c r="D285" s="3" t="s">
        <v>3</v>
      </c>
      <c r="E285" s="4"/>
      <c r="F285" s="4"/>
      <c r="G285" s="4"/>
      <c r="H285" s="4"/>
      <c r="I285" s="4"/>
      <c r="J285" s="5">
        <v>0</v>
      </c>
      <c r="K285" s="46" t="s">
        <v>15</v>
      </c>
      <c r="L285" s="22">
        <v>25000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0</v>
      </c>
      <c r="T285" s="5">
        <v>0</v>
      </c>
      <c r="U285" s="5">
        <v>0</v>
      </c>
      <c r="V285" s="5">
        <v>0</v>
      </c>
      <c r="W285" s="5">
        <v>0</v>
      </c>
      <c r="X285" s="5">
        <v>0</v>
      </c>
      <c r="Y285" s="5">
        <v>0</v>
      </c>
      <c r="Z285" s="5">
        <v>0</v>
      </c>
      <c r="AA285" s="5">
        <v>0</v>
      </c>
      <c r="AB285" s="5">
        <v>0</v>
      </c>
      <c r="AC285" s="5">
        <v>0</v>
      </c>
      <c r="AD285" s="5">
        <v>0</v>
      </c>
      <c r="AE285" s="5">
        <v>0</v>
      </c>
      <c r="AF285" s="5">
        <v>0</v>
      </c>
      <c r="AG285" s="5">
        <v>0</v>
      </c>
      <c r="AH285" s="5">
        <v>15000</v>
      </c>
      <c r="AI285" s="6">
        <v>0</v>
      </c>
      <c r="AJ285" s="5">
        <v>0</v>
      </c>
      <c r="AK285" s="6">
        <v>0</v>
      </c>
      <c r="AL285" s="41">
        <v>0</v>
      </c>
      <c r="AM285" s="22">
        <v>25000</v>
      </c>
    </row>
    <row r="286" spans="1:39" ht="25.5">
      <c r="A286" s="3" t="s">
        <v>109</v>
      </c>
      <c r="B286" s="3" t="s">
        <v>2</v>
      </c>
      <c r="C286" s="3" t="s">
        <v>3</v>
      </c>
      <c r="D286" s="3" t="s">
        <v>3</v>
      </c>
      <c r="E286" s="4"/>
      <c r="F286" s="4"/>
      <c r="G286" s="4"/>
      <c r="H286" s="4"/>
      <c r="I286" s="4"/>
      <c r="J286" s="5">
        <v>0</v>
      </c>
      <c r="K286" s="46" t="s">
        <v>108</v>
      </c>
      <c r="L286" s="22">
        <f>L287+L296</f>
        <v>5619500</v>
      </c>
      <c r="M286" s="5">
        <v>0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5">
        <v>0</v>
      </c>
      <c r="T286" s="5">
        <v>0</v>
      </c>
      <c r="U286" s="5">
        <v>0</v>
      </c>
      <c r="V286" s="5">
        <v>0</v>
      </c>
      <c r="W286" s="5">
        <v>0</v>
      </c>
      <c r="X286" s="5">
        <v>0</v>
      </c>
      <c r="Y286" s="5">
        <v>0</v>
      </c>
      <c r="Z286" s="5">
        <v>0</v>
      </c>
      <c r="AA286" s="5">
        <v>0</v>
      </c>
      <c r="AB286" s="5">
        <v>0</v>
      </c>
      <c r="AC286" s="5">
        <v>0</v>
      </c>
      <c r="AD286" s="5">
        <v>0</v>
      </c>
      <c r="AE286" s="5">
        <v>0</v>
      </c>
      <c r="AF286" s="5">
        <v>0</v>
      </c>
      <c r="AG286" s="5">
        <v>0</v>
      </c>
      <c r="AH286" s="5">
        <v>959816</v>
      </c>
      <c r="AI286" s="6">
        <v>0</v>
      </c>
      <c r="AJ286" s="5">
        <v>0</v>
      </c>
      <c r="AK286" s="6">
        <v>0</v>
      </c>
      <c r="AL286" s="41">
        <v>0</v>
      </c>
      <c r="AM286" s="22">
        <f>AM287+AM296</f>
        <v>5619500</v>
      </c>
    </row>
    <row r="287" spans="1:39" s="35" customFormat="1" ht="38.25">
      <c r="A287" s="36" t="s">
        <v>109</v>
      </c>
      <c r="B287" s="36" t="s">
        <v>178</v>
      </c>
      <c r="C287" s="36" t="s">
        <v>3</v>
      </c>
      <c r="D287" s="36" t="s">
        <v>3</v>
      </c>
      <c r="E287" s="4"/>
      <c r="F287" s="4"/>
      <c r="G287" s="4"/>
      <c r="H287" s="4"/>
      <c r="I287" s="4"/>
      <c r="J287" s="5">
        <v>0</v>
      </c>
      <c r="K287" s="46" t="s">
        <v>314</v>
      </c>
      <c r="L287" s="22">
        <f>L288</f>
        <v>4658600</v>
      </c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6"/>
      <c r="AJ287" s="5"/>
      <c r="AK287" s="6"/>
      <c r="AL287" s="41"/>
      <c r="AM287" s="22">
        <f>AM288</f>
        <v>4658600</v>
      </c>
    </row>
    <row r="288" spans="1:39" s="35" customFormat="1" ht="51">
      <c r="A288" s="36" t="s">
        <v>109</v>
      </c>
      <c r="B288" s="36" t="s">
        <v>219</v>
      </c>
      <c r="C288" s="36" t="s">
        <v>3</v>
      </c>
      <c r="D288" s="36" t="s">
        <v>3</v>
      </c>
      <c r="E288" s="4"/>
      <c r="F288" s="4"/>
      <c r="G288" s="4"/>
      <c r="H288" s="4"/>
      <c r="I288" s="4"/>
      <c r="J288" s="5">
        <v>0</v>
      </c>
      <c r="K288" s="46" t="s">
        <v>430</v>
      </c>
      <c r="L288" s="22">
        <f>L290+L293</f>
        <v>4658600</v>
      </c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6"/>
      <c r="AJ288" s="5"/>
      <c r="AK288" s="6"/>
      <c r="AL288" s="41"/>
      <c r="AM288" s="22">
        <f>AM290+AM293</f>
        <v>4658600</v>
      </c>
    </row>
    <row r="289" spans="1:39" s="35" customFormat="1" ht="51">
      <c r="A289" s="36" t="s">
        <v>109</v>
      </c>
      <c r="B289" s="36" t="s">
        <v>220</v>
      </c>
      <c r="C289" s="36" t="s">
        <v>3</v>
      </c>
      <c r="D289" s="36" t="s">
        <v>3</v>
      </c>
      <c r="E289" s="4"/>
      <c r="F289" s="4"/>
      <c r="G289" s="4"/>
      <c r="H289" s="4"/>
      <c r="I289" s="4"/>
      <c r="J289" s="5">
        <v>0</v>
      </c>
      <c r="K289" s="46" t="s">
        <v>439</v>
      </c>
      <c r="L289" s="22">
        <v>3203500</v>
      </c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6"/>
      <c r="AJ289" s="5"/>
      <c r="AK289" s="6"/>
      <c r="AL289" s="41"/>
      <c r="AM289" s="22">
        <v>3203500</v>
      </c>
    </row>
    <row r="290" spans="1:39" s="35" customFormat="1" ht="51">
      <c r="A290" s="36" t="s">
        <v>109</v>
      </c>
      <c r="B290" s="36" t="s">
        <v>221</v>
      </c>
      <c r="C290" s="36" t="s">
        <v>3</v>
      </c>
      <c r="D290" s="36" t="s">
        <v>3</v>
      </c>
      <c r="E290" s="4"/>
      <c r="F290" s="4"/>
      <c r="G290" s="4"/>
      <c r="H290" s="4"/>
      <c r="I290" s="4"/>
      <c r="J290" s="5">
        <v>0</v>
      </c>
      <c r="K290" s="46" t="s">
        <v>431</v>
      </c>
      <c r="L290" s="22">
        <f>L291+L292</f>
        <v>3203500</v>
      </c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6"/>
      <c r="AJ290" s="5"/>
      <c r="AK290" s="6"/>
      <c r="AL290" s="41"/>
      <c r="AM290" s="22">
        <v>3203500</v>
      </c>
    </row>
    <row r="291" spans="1:39" s="35" customFormat="1" ht="76.5">
      <c r="A291" s="36" t="s">
        <v>109</v>
      </c>
      <c r="B291" s="36" t="s">
        <v>221</v>
      </c>
      <c r="C291" s="36" t="s">
        <v>14</v>
      </c>
      <c r="D291" s="36" t="s">
        <v>3</v>
      </c>
      <c r="E291" s="4"/>
      <c r="F291" s="4"/>
      <c r="G291" s="4"/>
      <c r="H291" s="4"/>
      <c r="I291" s="4"/>
      <c r="J291" s="5">
        <v>0</v>
      </c>
      <c r="K291" s="46" t="s">
        <v>13</v>
      </c>
      <c r="L291" s="22">
        <v>1673500</v>
      </c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6"/>
      <c r="AJ291" s="5"/>
      <c r="AK291" s="6"/>
      <c r="AL291" s="41"/>
      <c r="AM291" s="22">
        <v>16735000</v>
      </c>
    </row>
    <row r="292" spans="1:39" s="35" customFormat="1" ht="38.25">
      <c r="A292" s="36" t="s">
        <v>109</v>
      </c>
      <c r="B292" s="36" t="s">
        <v>221</v>
      </c>
      <c r="C292" s="36" t="s">
        <v>16</v>
      </c>
      <c r="D292" s="36" t="s">
        <v>3</v>
      </c>
      <c r="E292" s="4"/>
      <c r="F292" s="4"/>
      <c r="G292" s="4"/>
      <c r="H292" s="4"/>
      <c r="I292" s="4"/>
      <c r="J292" s="5">
        <v>0</v>
      </c>
      <c r="K292" s="46" t="s">
        <v>15</v>
      </c>
      <c r="L292" s="22">
        <v>1530000</v>
      </c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6"/>
      <c r="AJ292" s="5"/>
      <c r="AK292" s="6"/>
      <c r="AL292" s="41"/>
      <c r="AM292" s="22">
        <v>1530000</v>
      </c>
    </row>
    <row r="293" spans="1:39" s="35" customFormat="1" ht="51">
      <c r="A293" s="36" t="s">
        <v>109</v>
      </c>
      <c r="B293" s="36" t="s">
        <v>222</v>
      </c>
      <c r="C293" s="36" t="s">
        <v>3</v>
      </c>
      <c r="D293" s="36" t="s">
        <v>3</v>
      </c>
      <c r="E293" s="4"/>
      <c r="F293" s="4"/>
      <c r="G293" s="4"/>
      <c r="H293" s="4"/>
      <c r="I293" s="4"/>
      <c r="J293" s="5">
        <v>0</v>
      </c>
      <c r="K293" s="46" t="s">
        <v>453</v>
      </c>
      <c r="L293" s="22">
        <f>L294</f>
        <v>1455100</v>
      </c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6"/>
      <c r="AJ293" s="5"/>
      <c r="AK293" s="6"/>
      <c r="AL293" s="41"/>
      <c r="AM293" s="22">
        <f>AM294</f>
        <v>1455100</v>
      </c>
    </row>
    <row r="294" spans="1:39" s="35" customFormat="1" ht="51">
      <c r="A294" s="36" t="s">
        <v>109</v>
      </c>
      <c r="B294" s="36" t="s">
        <v>223</v>
      </c>
      <c r="C294" s="36" t="s">
        <v>3</v>
      </c>
      <c r="D294" s="36" t="s">
        <v>3</v>
      </c>
      <c r="E294" s="4"/>
      <c r="F294" s="4"/>
      <c r="G294" s="4"/>
      <c r="H294" s="4"/>
      <c r="I294" s="4"/>
      <c r="J294" s="5">
        <v>0</v>
      </c>
      <c r="K294" s="46" t="s">
        <v>432</v>
      </c>
      <c r="L294" s="22">
        <f>L295</f>
        <v>1455100</v>
      </c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6"/>
      <c r="AJ294" s="5"/>
      <c r="AK294" s="6"/>
      <c r="AL294" s="41"/>
      <c r="AM294" s="22">
        <f>AM295</f>
        <v>1455100</v>
      </c>
    </row>
    <row r="295" spans="1:39" s="35" customFormat="1" ht="76.5">
      <c r="A295" s="36" t="s">
        <v>109</v>
      </c>
      <c r="B295" s="36" t="s">
        <v>223</v>
      </c>
      <c r="C295" s="36" t="s">
        <v>14</v>
      </c>
      <c r="D295" s="36" t="s">
        <v>3</v>
      </c>
      <c r="E295" s="4"/>
      <c r="F295" s="4"/>
      <c r="G295" s="4"/>
      <c r="H295" s="4"/>
      <c r="I295" s="4"/>
      <c r="J295" s="5">
        <v>0</v>
      </c>
      <c r="K295" s="46" t="s">
        <v>13</v>
      </c>
      <c r="L295" s="22">
        <v>1455100</v>
      </c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6"/>
      <c r="AJ295" s="5"/>
      <c r="AK295" s="6"/>
      <c r="AL295" s="41"/>
      <c r="AM295" s="22">
        <v>1455100</v>
      </c>
    </row>
    <row r="296" spans="1:39" ht="51">
      <c r="A296" s="3" t="s">
        <v>109</v>
      </c>
      <c r="B296" s="3" t="s">
        <v>17</v>
      </c>
      <c r="C296" s="3" t="s">
        <v>3</v>
      </c>
      <c r="D296" s="3" t="s">
        <v>3</v>
      </c>
      <c r="E296" s="4"/>
      <c r="F296" s="4"/>
      <c r="G296" s="4"/>
      <c r="H296" s="4"/>
      <c r="I296" s="4"/>
      <c r="J296" s="5">
        <v>0</v>
      </c>
      <c r="K296" s="46" t="s">
        <v>315</v>
      </c>
      <c r="L296" s="22">
        <v>960900</v>
      </c>
      <c r="M296" s="5">
        <v>0</v>
      </c>
      <c r="N296" s="5">
        <v>0</v>
      </c>
      <c r="O296" s="5">
        <v>0</v>
      </c>
      <c r="P296" s="5">
        <v>0</v>
      </c>
      <c r="Q296" s="5">
        <v>0</v>
      </c>
      <c r="R296" s="5">
        <v>0</v>
      </c>
      <c r="S296" s="5">
        <v>0</v>
      </c>
      <c r="T296" s="5">
        <v>0</v>
      </c>
      <c r="U296" s="5">
        <v>0</v>
      </c>
      <c r="V296" s="5">
        <v>0</v>
      </c>
      <c r="W296" s="5">
        <v>0</v>
      </c>
      <c r="X296" s="5">
        <v>0</v>
      </c>
      <c r="Y296" s="5">
        <v>0</v>
      </c>
      <c r="Z296" s="5">
        <v>0</v>
      </c>
      <c r="AA296" s="5">
        <v>0</v>
      </c>
      <c r="AB296" s="5">
        <v>0</v>
      </c>
      <c r="AC296" s="5">
        <v>0</v>
      </c>
      <c r="AD296" s="5">
        <v>0</v>
      </c>
      <c r="AE296" s="5">
        <v>0</v>
      </c>
      <c r="AF296" s="5">
        <v>0</v>
      </c>
      <c r="AG296" s="5">
        <v>0</v>
      </c>
      <c r="AH296" s="5">
        <v>959816</v>
      </c>
      <c r="AI296" s="6">
        <v>0</v>
      </c>
      <c r="AJ296" s="5">
        <v>0</v>
      </c>
      <c r="AK296" s="6">
        <v>0</v>
      </c>
      <c r="AL296" s="41">
        <v>0</v>
      </c>
      <c r="AM296" s="22">
        <v>960900</v>
      </c>
    </row>
    <row r="297" spans="1:39">
      <c r="A297" s="3" t="s">
        <v>109</v>
      </c>
      <c r="B297" s="3" t="s">
        <v>19</v>
      </c>
      <c r="C297" s="3" t="s">
        <v>3</v>
      </c>
      <c r="D297" s="3" t="s">
        <v>3</v>
      </c>
      <c r="E297" s="4"/>
      <c r="F297" s="4"/>
      <c r="G297" s="4"/>
      <c r="H297" s="4"/>
      <c r="I297" s="4"/>
      <c r="J297" s="5">
        <v>0</v>
      </c>
      <c r="K297" s="46" t="s">
        <v>18</v>
      </c>
      <c r="L297" s="22">
        <v>960900</v>
      </c>
      <c r="M297" s="5">
        <v>0</v>
      </c>
      <c r="N297" s="5">
        <v>0</v>
      </c>
      <c r="O297" s="5">
        <v>0</v>
      </c>
      <c r="P297" s="5">
        <v>0</v>
      </c>
      <c r="Q297" s="5">
        <v>0</v>
      </c>
      <c r="R297" s="5">
        <v>0</v>
      </c>
      <c r="S297" s="5">
        <v>0</v>
      </c>
      <c r="T297" s="5">
        <v>0</v>
      </c>
      <c r="U297" s="5">
        <v>0</v>
      </c>
      <c r="V297" s="5">
        <v>0</v>
      </c>
      <c r="W297" s="5">
        <v>0</v>
      </c>
      <c r="X297" s="5">
        <v>0</v>
      </c>
      <c r="Y297" s="5">
        <v>0</v>
      </c>
      <c r="Z297" s="5">
        <v>0</v>
      </c>
      <c r="AA297" s="5">
        <v>0</v>
      </c>
      <c r="AB297" s="5">
        <v>0</v>
      </c>
      <c r="AC297" s="5">
        <v>0</v>
      </c>
      <c r="AD297" s="5">
        <v>0</v>
      </c>
      <c r="AE297" s="5">
        <v>0</v>
      </c>
      <c r="AF297" s="5">
        <v>0</v>
      </c>
      <c r="AG297" s="5">
        <v>0</v>
      </c>
      <c r="AH297" s="5">
        <v>959816</v>
      </c>
      <c r="AI297" s="6">
        <v>0</v>
      </c>
      <c r="AJ297" s="5">
        <v>0</v>
      </c>
      <c r="AK297" s="6">
        <v>0</v>
      </c>
      <c r="AL297" s="41">
        <v>0</v>
      </c>
      <c r="AM297" s="22">
        <v>960900</v>
      </c>
    </row>
    <row r="298" spans="1:39" ht="38.25">
      <c r="A298" s="3" t="s">
        <v>109</v>
      </c>
      <c r="B298" s="3" t="s">
        <v>21</v>
      </c>
      <c r="C298" s="3" t="s">
        <v>3</v>
      </c>
      <c r="D298" s="3" t="s">
        <v>3</v>
      </c>
      <c r="E298" s="4"/>
      <c r="F298" s="4"/>
      <c r="G298" s="4"/>
      <c r="H298" s="4"/>
      <c r="I298" s="4"/>
      <c r="J298" s="5">
        <v>0</v>
      </c>
      <c r="K298" s="46" t="s">
        <v>20</v>
      </c>
      <c r="L298" s="22">
        <v>960900</v>
      </c>
      <c r="M298" s="5">
        <v>0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0</v>
      </c>
      <c r="T298" s="5">
        <v>0</v>
      </c>
      <c r="U298" s="5">
        <v>0</v>
      </c>
      <c r="V298" s="5">
        <v>0</v>
      </c>
      <c r="W298" s="5">
        <v>0</v>
      </c>
      <c r="X298" s="5">
        <v>0</v>
      </c>
      <c r="Y298" s="5">
        <v>0</v>
      </c>
      <c r="Z298" s="5">
        <v>0</v>
      </c>
      <c r="AA298" s="5">
        <v>0</v>
      </c>
      <c r="AB298" s="5">
        <v>0</v>
      </c>
      <c r="AC298" s="5">
        <v>0</v>
      </c>
      <c r="AD298" s="5">
        <v>0</v>
      </c>
      <c r="AE298" s="5">
        <v>0</v>
      </c>
      <c r="AF298" s="5">
        <v>0</v>
      </c>
      <c r="AG298" s="5">
        <v>0</v>
      </c>
      <c r="AH298" s="5">
        <v>959816</v>
      </c>
      <c r="AI298" s="6">
        <v>0</v>
      </c>
      <c r="AJ298" s="5">
        <v>0</v>
      </c>
      <c r="AK298" s="6">
        <v>0</v>
      </c>
      <c r="AL298" s="41">
        <v>0</v>
      </c>
      <c r="AM298" s="22">
        <v>960900</v>
      </c>
    </row>
    <row r="299" spans="1:39" ht="25.5">
      <c r="A299" s="3" t="s">
        <v>109</v>
      </c>
      <c r="B299" s="3" t="s">
        <v>23</v>
      </c>
      <c r="C299" s="3" t="s">
        <v>3</v>
      </c>
      <c r="D299" s="3" t="s">
        <v>3</v>
      </c>
      <c r="E299" s="4"/>
      <c r="F299" s="4"/>
      <c r="G299" s="4"/>
      <c r="H299" s="4"/>
      <c r="I299" s="4"/>
      <c r="J299" s="5">
        <v>0</v>
      </c>
      <c r="K299" s="46" t="s">
        <v>22</v>
      </c>
      <c r="L299" s="22">
        <v>960900</v>
      </c>
      <c r="M299" s="5">
        <v>0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v>0</v>
      </c>
      <c r="U299" s="5">
        <v>0</v>
      </c>
      <c r="V299" s="5">
        <v>0</v>
      </c>
      <c r="W299" s="5">
        <v>0</v>
      </c>
      <c r="X299" s="5">
        <v>0</v>
      </c>
      <c r="Y299" s="5">
        <v>0</v>
      </c>
      <c r="Z299" s="5">
        <v>0</v>
      </c>
      <c r="AA299" s="5">
        <v>0</v>
      </c>
      <c r="AB299" s="5">
        <v>0</v>
      </c>
      <c r="AC299" s="5">
        <v>0</v>
      </c>
      <c r="AD299" s="5">
        <v>0</v>
      </c>
      <c r="AE299" s="5">
        <v>0</v>
      </c>
      <c r="AF299" s="5">
        <v>0</v>
      </c>
      <c r="AG299" s="5">
        <v>0</v>
      </c>
      <c r="AH299" s="5">
        <v>959816</v>
      </c>
      <c r="AI299" s="6">
        <v>0</v>
      </c>
      <c r="AJ299" s="5">
        <v>0</v>
      </c>
      <c r="AK299" s="6">
        <v>0</v>
      </c>
      <c r="AL299" s="41">
        <v>0</v>
      </c>
      <c r="AM299" s="22">
        <v>960900</v>
      </c>
    </row>
    <row r="300" spans="1:39" ht="76.5">
      <c r="A300" s="3" t="s">
        <v>109</v>
      </c>
      <c r="B300" s="3" t="s">
        <v>23</v>
      </c>
      <c r="C300" s="3" t="s">
        <v>14</v>
      </c>
      <c r="D300" s="3" t="s">
        <v>3</v>
      </c>
      <c r="E300" s="4"/>
      <c r="F300" s="4"/>
      <c r="G300" s="4"/>
      <c r="H300" s="4"/>
      <c r="I300" s="4"/>
      <c r="J300" s="5">
        <v>0</v>
      </c>
      <c r="K300" s="46" t="s">
        <v>13</v>
      </c>
      <c r="L300" s="22">
        <v>960900</v>
      </c>
      <c r="M300" s="5">
        <v>0</v>
      </c>
      <c r="N300" s="5">
        <v>0</v>
      </c>
      <c r="O300" s="5">
        <v>0</v>
      </c>
      <c r="P300" s="5">
        <v>0</v>
      </c>
      <c r="Q300" s="5">
        <v>0</v>
      </c>
      <c r="R300" s="5">
        <v>0</v>
      </c>
      <c r="S300" s="5">
        <v>0</v>
      </c>
      <c r="T300" s="5">
        <v>0</v>
      </c>
      <c r="U300" s="5">
        <v>0</v>
      </c>
      <c r="V300" s="5">
        <v>0</v>
      </c>
      <c r="W300" s="5">
        <v>0</v>
      </c>
      <c r="X300" s="5">
        <v>0</v>
      </c>
      <c r="Y300" s="5">
        <v>0</v>
      </c>
      <c r="Z300" s="5">
        <v>0</v>
      </c>
      <c r="AA300" s="5">
        <v>0</v>
      </c>
      <c r="AB300" s="5">
        <v>0</v>
      </c>
      <c r="AC300" s="5">
        <v>0</v>
      </c>
      <c r="AD300" s="5">
        <v>0</v>
      </c>
      <c r="AE300" s="5">
        <v>0</v>
      </c>
      <c r="AF300" s="5">
        <v>0</v>
      </c>
      <c r="AG300" s="5">
        <v>0</v>
      </c>
      <c r="AH300" s="5">
        <v>959816</v>
      </c>
      <c r="AI300" s="6">
        <v>0</v>
      </c>
      <c r="AJ300" s="5">
        <v>0</v>
      </c>
      <c r="AK300" s="6">
        <v>0</v>
      </c>
      <c r="AL300" s="41">
        <v>0</v>
      </c>
      <c r="AM300" s="22">
        <v>960900</v>
      </c>
    </row>
    <row r="301" spans="1:39" s="35" customFormat="1">
      <c r="A301" s="36" t="s">
        <v>111</v>
      </c>
      <c r="B301" s="36" t="s">
        <v>2</v>
      </c>
      <c r="C301" s="36" t="s">
        <v>3</v>
      </c>
      <c r="D301" s="36" t="s">
        <v>3</v>
      </c>
      <c r="E301" s="4"/>
      <c r="F301" s="4"/>
      <c r="G301" s="4"/>
      <c r="H301" s="4"/>
      <c r="I301" s="4"/>
      <c r="J301" s="5">
        <v>0</v>
      </c>
      <c r="K301" s="46" t="s">
        <v>110</v>
      </c>
      <c r="L301" s="22">
        <f>L302+L328</f>
        <v>34444600</v>
      </c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6"/>
      <c r="AJ301" s="5"/>
      <c r="AK301" s="6"/>
      <c r="AL301" s="41"/>
      <c r="AM301" s="22">
        <f>AM302+AM328</f>
        <v>34094600</v>
      </c>
    </row>
    <row r="302" spans="1:39" s="35" customFormat="1">
      <c r="A302" s="36" t="s">
        <v>240</v>
      </c>
      <c r="B302" s="36" t="s">
        <v>2</v>
      </c>
      <c r="C302" s="36" t="s">
        <v>3</v>
      </c>
      <c r="D302" s="36" t="s">
        <v>3</v>
      </c>
      <c r="E302" s="4"/>
      <c r="F302" s="4"/>
      <c r="G302" s="4"/>
      <c r="H302" s="4"/>
      <c r="I302" s="4"/>
      <c r="J302" s="5">
        <v>0</v>
      </c>
      <c r="K302" s="46" t="s">
        <v>239</v>
      </c>
      <c r="L302" s="22">
        <f>L303</f>
        <v>32515200</v>
      </c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6"/>
      <c r="AJ302" s="5"/>
      <c r="AK302" s="6"/>
      <c r="AL302" s="41"/>
      <c r="AM302" s="22">
        <f>AM303</f>
        <v>32165200</v>
      </c>
    </row>
    <row r="303" spans="1:39" s="35" customFormat="1" ht="38.25">
      <c r="A303" s="36" t="s">
        <v>240</v>
      </c>
      <c r="B303" s="36" t="s">
        <v>241</v>
      </c>
      <c r="C303" s="36" t="s">
        <v>3</v>
      </c>
      <c r="D303" s="36" t="s">
        <v>3</v>
      </c>
      <c r="E303" s="4"/>
      <c r="F303" s="4"/>
      <c r="G303" s="4"/>
      <c r="H303" s="4"/>
      <c r="I303" s="4"/>
      <c r="J303" s="5">
        <v>0</v>
      </c>
      <c r="K303" s="46" t="s">
        <v>349</v>
      </c>
      <c r="L303" s="22">
        <f>L304</f>
        <v>32515200</v>
      </c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6"/>
      <c r="AJ303" s="5"/>
      <c r="AK303" s="6"/>
      <c r="AL303" s="41"/>
      <c r="AM303" s="22">
        <f>AM304</f>
        <v>32165200</v>
      </c>
    </row>
    <row r="304" spans="1:39" s="35" customFormat="1" ht="38.25">
      <c r="A304" s="36" t="s">
        <v>240</v>
      </c>
      <c r="B304" s="36" t="s">
        <v>242</v>
      </c>
      <c r="C304" s="36" t="s">
        <v>3</v>
      </c>
      <c r="D304" s="36" t="s">
        <v>3</v>
      </c>
      <c r="E304" s="4"/>
      <c r="F304" s="4"/>
      <c r="G304" s="4"/>
      <c r="H304" s="4"/>
      <c r="I304" s="4"/>
      <c r="J304" s="5">
        <v>0</v>
      </c>
      <c r="K304" s="46" t="s">
        <v>350</v>
      </c>
      <c r="L304" s="22">
        <f>L305+L318+L325</f>
        <v>32515200</v>
      </c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6"/>
      <c r="AJ304" s="5"/>
      <c r="AK304" s="6"/>
      <c r="AL304" s="41"/>
      <c r="AM304" s="22">
        <f>AM305+AM318+AM325</f>
        <v>32165200</v>
      </c>
    </row>
    <row r="305" spans="1:39" s="35" customFormat="1" ht="25.5">
      <c r="A305" s="36" t="s">
        <v>240</v>
      </c>
      <c r="B305" s="24" t="s">
        <v>244</v>
      </c>
      <c r="C305" s="24" t="s">
        <v>3</v>
      </c>
      <c r="D305" s="24" t="s">
        <v>3</v>
      </c>
      <c r="E305" s="25"/>
      <c r="F305" s="25"/>
      <c r="G305" s="25"/>
      <c r="H305" s="25"/>
      <c r="I305" s="25"/>
      <c r="J305" s="26">
        <v>0</v>
      </c>
      <c r="K305" s="58" t="s">
        <v>243</v>
      </c>
      <c r="L305" s="22">
        <f>L306+L308+L310+L314</f>
        <v>17557500</v>
      </c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6"/>
      <c r="AJ305" s="5"/>
      <c r="AK305" s="6"/>
      <c r="AL305" s="41"/>
      <c r="AM305" s="22">
        <f>AM306+AM308+AM310+AM314</f>
        <v>17407500</v>
      </c>
    </row>
    <row r="306" spans="1:39" s="35" customFormat="1" ht="38.25">
      <c r="A306" s="36" t="s">
        <v>240</v>
      </c>
      <c r="B306" s="66" t="s">
        <v>289</v>
      </c>
      <c r="C306" s="38"/>
      <c r="D306" s="38"/>
      <c r="E306" s="39"/>
      <c r="F306" s="39"/>
      <c r="G306" s="39"/>
      <c r="H306" s="39"/>
      <c r="I306" s="39"/>
      <c r="J306" s="40"/>
      <c r="K306" s="55" t="s">
        <v>288</v>
      </c>
      <c r="L306" s="59">
        <f>L307</f>
        <v>7150500</v>
      </c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6"/>
      <c r="AJ306" s="5"/>
      <c r="AK306" s="6"/>
      <c r="AL306" s="41"/>
      <c r="AM306" s="59">
        <f>AM307</f>
        <v>7150500</v>
      </c>
    </row>
    <row r="307" spans="1:39" s="35" customFormat="1" ht="76.5">
      <c r="A307" s="36" t="s">
        <v>240</v>
      </c>
      <c r="B307" s="66" t="s">
        <v>289</v>
      </c>
      <c r="C307" s="36" t="s">
        <v>14</v>
      </c>
      <c r="D307" s="38"/>
      <c r="E307" s="39"/>
      <c r="F307" s="39"/>
      <c r="G307" s="39"/>
      <c r="H307" s="39"/>
      <c r="I307" s="39"/>
      <c r="J307" s="40"/>
      <c r="K307" s="46" t="s">
        <v>13</v>
      </c>
      <c r="L307" s="59">
        <v>7150500</v>
      </c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6"/>
      <c r="AJ307" s="5"/>
      <c r="AK307" s="6"/>
      <c r="AL307" s="41"/>
      <c r="AM307" s="59">
        <v>7150500</v>
      </c>
    </row>
    <row r="308" spans="1:39" s="35" customFormat="1" ht="38.25">
      <c r="A308" s="36" t="s">
        <v>240</v>
      </c>
      <c r="B308" s="36" t="s">
        <v>290</v>
      </c>
      <c r="C308" s="42" t="s">
        <v>3</v>
      </c>
      <c r="D308" s="38"/>
      <c r="E308" s="39"/>
      <c r="F308" s="39"/>
      <c r="G308" s="39"/>
      <c r="H308" s="39"/>
      <c r="I308" s="39"/>
      <c r="J308" s="40"/>
      <c r="K308" s="55" t="s">
        <v>288</v>
      </c>
      <c r="L308" s="22">
        <v>72300</v>
      </c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6"/>
      <c r="AJ308" s="5"/>
      <c r="AK308" s="6"/>
      <c r="AL308" s="41"/>
      <c r="AM308" s="22">
        <v>72300</v>
      </c>
    </row>
    <row r="309" spans="1:39" s="35" customFormat="1" ht="76.5">
      <c r="A309" s="36" t="s">
        <v>240</v>
      </c>
      <c r="B309" s="36" t="s">
        <v>290</v>
      </c>
      <c r="C309" s="36" t="s">
        <v>14</v>
      </c>
      <c r="D309" s="38"/>
      <c r="E309" s="39"/>
      <c r="F309" s="39"/>
      <c r="G309" s="39"/>
      <c r="H309" s="39"/>
      <c r="I309" s="39"/>
      <c r="J309" s="40"/>
      <c r="K309" s="46" t="s">
        <v>13</v>
      </c>
      <c r="L309" s="22">
        <v>72300</v>
      </c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6"/>
      <c r="AJ309" s="5"/>
      <c r="AK309" s="6"/>
      <c r="AL309" s="41"/>
      <c r="AM309" s="22">
        <v>72300</v>
      </c>
    </row>
    <row r="310" spans="1:39" s="35" customFormat="1" ht="63.75">
      <c r="A310" s="36" t="s">
        <v>240</v>
      </c>
      <c r="B310" s="36" t="s">
        <v>245</v>
      </c>
      <c r="C310" s="36" t="s">
        <v>3</v>
      </c>
      <c r="D310" s="36" t="s">
        <v>3</v>
      </c>
      <c r="E310" s="4"/>
      <c r="F310" s="4"/>
      <c r="G310" s="4"/>
      <c r="H310" s="4"/>
      <c r="I310" s="4"/>
      <c r="J310" s="5">
        <v>0</v>
      </c>
      <c r="K310" s="46" t="s">
        <v>440</v>
      </c>
      <c r="L310" s="22">
        <f>L311+L312+L313</f>
        <v>8664700</v>
      </c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6"/>
      <c r="AJ310" s="5"/>
      <c r="AK310" s="6"/>
      <c r="AL310" s="41"/>
      <c r="AM310" s="22">
        <f>AM311+AM312+AM313</f>
        <v>8514700</v>
      </c>
    </row>
    <row r="311" spans="1:39" s="35" customFormat="1" ht="76.5">
      <c r="A311" s="36" t="s">
        <v>240</v>
      </c>
      <c r="B311" s="36" t="s">
        <v>245</v>
      </c>
      <c r="C311" s="36" t="s">
        <v>14</v>
      </c>
      <c r="D311" s="36" t="s">
        <v>3</v>
      </c>
      <c r="E311" s="4"/>
      <c r="F311" s="4"/>
      <c r="G311" s="4"/>
      <c r="H311" s="4"/>
      <c r="I311" s="4"/>
      <c r="J311" s="5">
        <v>0</v>
      </c>
      <c r="K311" s="46" t="s">
        <v>13</v>
      </c>
      <c r="L311" s="22">
        <v>6702050</v>
      </c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6"/>
      <c r="AJ311" s="5"/>
      <c r="AK311" s="6"/>
      <c r="AL311" s="41"/>
      <c r="AM311" s="22">
        <v>6702050</v>
      </c>
    </row>
    <row r="312" spans="1:39" s="35" customFormat="1" ht="38.25">
      <c r="A312" s="36" t="s">
        <v>240</v>
      </c>
      <c r="B312" s="36" t="s">
        <v>245</v>
      </c>
      <c r="C312" s="36" t="s">
        <v>16</v>
      </c>
      <c r="D312" s="36" t="s">
        <v>3</v>
      </c>
      <c r="E312" s="4"/>
      <c r="F312" s="4"/>
      <c r="G312" s="4"/>
      <c r="H312" s="4"/>
      <c r="I312" s="4"/>
      <c r="J312" s="5">
        <v>0</v>
      </c>
      <c r="K312" s="46" t="s">
        <v>15</v>
      </c>
      <c r="L312" s="22">
        <v>1948270</v>
      </c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6"/>
      <c r="AJ312" s="5"/>
      <c r="AK312" s="6"/>
      <c r="AL312" s="41"/>
      <c r="AM312" s="22">
        <v>1798270</v>
      </c>
    </row>
    <row r="313" spans="1:39" s="35" customFormat="1">
      <c r="A313" s="36" t="s">
        <v>240</v>
      </c>
      <c r="B313" s="36" t="s">
        <v>245</v>
      </c>
      <c r="C313" s="36" t="s">
        <v>76</v>
      </c>
      <c r="D313" s="36" t="s">
        <v>3</v>
      </c>
      <c r="E313" s="4"/>
      <c r="F313" s="4"/>
      <c r="G313" s="4"/>
      <c r="H313" s="4"/>
      <c r="I313" s="4"/>
      <c r="J313" s="5">
        <v>0</v>
      </c>
      <c r="K313" s="46" t="s">
        <v>75</v>
      </c>
      <c r="L313" s="22">
        <v>14380</v>
      </c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6"/>
      <c r="AJ313" s="5"/>
      <c r="AK313" s="6"/>
      <c r="AL313" s="41"/>
      <c r="AM313" s="22">
        <v>14380</v>
      </c>
    </row>
    <row r="314" spans="1:39" s="35" customFormat="1" ht="63.75">
      <c r="A314" s="36" t="s">
        <v>240</v>
      </c>
      <c r="B314" s="36" t="s">
        <v>246</v>
      </c>
      <c r="C314" s="36" t="s">
        <v>3</v>
      </c>
      <c r="D314" s="36" t="s">
        <v>3</v>
      </c>
      <c r="E314" s="4"/>
      <c r="F314" s="4"/>
      <c r="G314" s="4"/>
      <c r="H314" s="4"/>
      <c r="I314" s="4"/>
      <c r="J314" s="5">
        <v>0</v>
      </c>
      <c r="K314" s="46" t="s">
        <v>441</v>
      </c>
      <c r="L314" s="22">
        <f>L315+L316+L317</f>
        <v>1670000</v>
      </c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6"/>
      <c r="AJ314" s="5"/>
      <c r="AK314" s="6"/>
      <c r="AL314" s="41"/>
      <c r="AM314" s="22">
        <f>AM315+AM316+AM317</f>
        <v>1670000</v>
      </c>
    </row>
    <row r="315" spans="1:39" s="35" customFormat="1" ht="76.5">
      <c r="A315" s="36" t="s">
        <v>240</v>
      </c>
      <c r="B315" s="36" t="s">
        <v>246</v>
      </c>
      <c r="C315" s="36" t="s">
        <v>14</v>
      </c>
      <c r="D315" s="36" t="s">
        <v>3</v>
      </c>
      <c r="E315" s="4"/>
      <c r="F315" s="4"/>
      <c r="G315" s="4"/>
      <c r="H315" s="4"/>
      <c r="I315" s="4"/>
      <c r="J315" s="5">
        <v>0</v>
      </c>
      <c r="K315" s="46" t="s">
        <v>13</v>
      </c>
      <c r="L315" s="22">
        <v>969219</v>
      </c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6"/>
      <c r="AJ315" s="5"/>
      <c r="AK315" s="6"/>
      <c r="AL315" s="41"/>
      <c r="AM315" s="22">
        <v>969219</v>
      </c>
    </row>
    <row r="316" spans="1:39" s="35" customFormat="1" ht="38.25">
      <c r="A316" s="36" t="s">
        <v>240</v>
      </c>
      <c r="B316" s="36" t="s">
        <v>246</v>
      </c>
      <c r="C316" s="36" t="s">
        <v>16</v>
      </c>
      <c r="D316" s="36" t="s">
        <v>3</v>
      </c>
      <c r="E316" s="4"/>
      <c r="F316" s="4"/>
      <c r="G316" s="4"/>
      <c r="H316" s="4"/>
      <c r="I316" s="4"/>
      <c r="J316" s="5">
        <v>0</v>
      </c>
      <c r="K316" s="46" t="s">
        <v>15</v>
      </c>
      <c r="L316" s="22">
        <v>697881</v>
      </c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6"/>
      <c r="AJ316" s="5"/>
      <c r="AK316" s="6"/>
      <c r="AL316" s="41"/>
      <c r="AM316" s="22">
        <v>697881</v>
      </c>
    </row>
    <row r="317" spans="1:39" s="35" customFormat="1">
      <c r="A317" s="36" t="s">
        <v>240</v>
      </c>
      <c r="B317" s="36" t="s">
        <v>246</v>
      </c>
      <c r="C317" s="36" t="s">
        <v>76</v>
      </c>
      <c r="D317" s="36" t="s">
        <v>3</v>
      </c>
      <c r="E317" s="4"/>
      <c r="F317" s="4"/>
      <c r="G317" s="4"/>
      <c r="H317" s="4"/>
      <c r="I317" s="4"/>
      <c r="J317" s="5">
        <v>0</v>
      </c>
      <c r="K317" s="46" t="s">
        <v>75</v>
      </c>
      <c r="L317" s="22">
        <v>2900</v>
      </c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6"/>
      <c r="AJ317" s="5"/>
      <c r="AK317" s="6"/>
      <c r="AL317" s="41"/>
      <c r="AM317" s="22">
        <v>2900</v>
      </c>
    </row>
    <row r="318" spans="1:39" s="35" customFormat="1" ht="25.5">
      <c r="A318" s="36" t="s">
        <v>240</v>
      </c>
      <c r="B318" s="36" t="s">
        <v>248</v>
      </c>
      <c r="C318" s="36" t="s">
        <v>3</v>
      </c>
      <c r="D318" s="36" t="s">
        <v>3</v>
      </c>
      <c r="E318" s="4"/>
      <c r="F318" s="4"/>
      <c r="G318" s="4"/>
      <c r="H318" s="4"/>
      <c r="I318" s="4"/>
      <c r="J318" s="5">
        <v>0</v>
      </c>
      <c r="K318" s="46" t="s">
        <v>247</v>
      </c>
      <c r="L318" s="22">
        <f>L319+L321+L323</f>
        <v>14757700</v>
      </c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6"/>
      <c r="AJ318" s="5"/>
      <c r="AK318" s="6"/>
      <c r="AL318" s="41"/>
      <c r="AM318" s="22">
        <f>AM319+AM321+AM323</f>
        <v>14757700</v>
      </c>
    </row>
    <row r="319" spans="1:39" s="35" customFormat="1" ht="38.25">
      <c r="A319" s="36" t="s">
        <v>240</v>
      </c>
      <c r="B319" s="21" t="s">
        <v>291</v>
      </c>
      <c r="C319" s="36"/>
      <c r="D319" s="36"/>
      <c r="E319" s="4"/>
      <c r="F319" s="4"/>
      <c r="G319" s="4"/>
      <c r="H319" s="4"/>
      <c r="I319" s="4"/>
      <c r="J319" s="5"/>
      <c r="K319" s="55" t="s">
        <v>288</v>
      </c>
      <c r="L319" s="22">
        <v>7085700</v>
      </c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6"/>
      <c r="AJ319" s="5"/>
      <c r="AK319" s="6"/>
      <c r="AL319" s="41"/>
      <c r="AM319" s="22">
        <v>7085700</v>
      </c>
    </row>
    <row r="320" spans="1:39" s="35" customFormat="1" ht="38.25">
      <c r="A320" s="36" t="s">
        <v>240</v>
      </c>
      <c r="B320" s="21" t="s">
        <v>291</v>
      </c>
      <c r="C320" s="36" t="s">
        <v>163</v>
      </c>
      <c r="D320" s="36" t="s">
        <v>3</v>
      </c>
      <c r="E320" s="4"/>
      <c r="F320" s="4"/>
      <c r="G320" s="4"/>
      <c r="H320" s="4"/>
      <c r="I320" s="4"/>
      <c r="J320" s="5">
        <v>0</v>
      </c>
      <c r="K320" s="46" t="s">
        <v>162</v>
      </c>
      <c r="L320" s="22">
        <v>7085700</v>
      </c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6"/>
      <c r="AJ320" s="5"/>
      <c r="AK320" s="6"/>
      <c r="AL320" s="41"/>
      <c r="AM320" s="22">
        <v>7085700</v>
      </c>
    </row>
    <row r="321" spans="1:39" s="35" customFormat="1" ht="38.25">
      <c r="A321" s="36" t="s">
        <v>240</v>
      </c>
      <c r="B321" s="21" t="s">
        <v>292</v>
      </c>
      <c r="C321" s="36"/>
      <c r="D321" s="36"/>
      <c r="E321" s="4"/>
      <c r="F321" s="4"/>
      <c r="G321" s="4"/>
      <c r="H321" s="4"/>
      <c r="I321" s="4"/>
      <c r="J321" s="5"/>
      <c r="K321" s="55" t="s">
        <v>288</v>
      </c>
      <c r="L321" s="22">
        <v>71500</v>
      </c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6"/>
      <c r="AJ321" s="5"/>
      <c r="AK321" s="6"/>
      <c r="AL321" s="41"/>
      <c r="AM321" s="22">
        <v>71500</v>
      </c>
    </row>
    <row r="322" spans="1:39" s="35" customFormat="1" ht="38.25">
      <c r="A322" s="36" t="s">
        <v>240</v>
      </c>
      <c r="B322" s="21" t="s">
        <v>292</v>
      </c>
      <c r="C322" s="36" t="s">
        <v>163</v>
      </c>
      <c r="D322" s="36" t="s">
        <v>3</v>
      </c>
      <c r="E322" s="4"/>
      <c r="F322" s="4"/>
      <c r="G322" s="4"/>
      <c r="H322" s="4"/>
      <c r="I322" s="4"/>
      <c r="J322" s="5">
        <v>0</v>
      </c>
      <c r="K322" s="46" t="s">
        <v>162</v>
      </c>
      <c r="L322" s="22">
        <v>71500</v>
      </c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6"/>
      <c r="AJ322" s="5"/>
      <c r="AK322" s="6"/>
      <c r="AL322" s="41"/>
      <c r="AM322" s="22">
        <v>71500</v>
      </c>
    </row>
    <row r="323" spans="1:39" s="35" customFormat="1" ht="76.5">
      <c r="A323" s="36" t="s">
        <v>240</v>
      </c>
      <c r="B323" s="36" t="s">
        <v>249</v>
      </c>
      <c r="C323" s="36" t="s">
        <v>3</v>
      </c>
      <c r="D323" s="36" t="s">
        <v>3</v>
      </c>
      <c r="E323" s="4"/>
      <c r="F323" s="4"/>
      <c r="G323" s="4"/>
      <c r="H323" s="4"/>
      <c r="I323" s="4"/>
      <c r="J323" s="5">
        <v>0</v>
      </c>
      <c r="K323" s="46" t="s">
        <v>442</v>
      </c>
      <c r="L323" s="22">
        <v>7600500</v>
      </c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6"/>
      <c r="AJ323" s="5"/>
      <c r="AK323" s="6"/>
      <c r="AL323" s="41"/>
      <c r="AM323" s="22">
        <v>7600500</v>
      </c>
    </row>
    <row r="324" spans="1:39" s="35" customFormat="1" ht="38.25">
      <c r="A324" s="36" t="s">
        <v>240</v>
      </c>
      <c r="B324" s="36" t="s">
        <v>249</v>
      </c>
      <c r="C324" s="36" t="s">
        <v>163</v>
      </c>
      <c r="D324" s="36" t="s">
        <v>3</v>
      </c>
      <c r="E324" s="4"/>
      <c r="F324" s="4"/>
      <c r="G324" s="4"/>
      <c r="H324" s="4"/>
      <c r="I324" s="4"/>
      <c r="J324" s="5">
        <v>0</v>
      </c>
      <c r="K324" s="46" t="s">
        <v>162</v>
      </c>
      <c r="L324" s="22">
        <v>7600500</v>
      </c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6"/>
      <c r="AJ324" s="5"/>
      <c r="AK324" s="6"/>
      <c r="AL324" s="41"/>
      <c r="AM324" s="22">
        <v>7600500</v>
      </c>
    </row>
    <row r="325" spans="1:39" s="35" customFormat="1" ht="38.25">
      <c r="A325" s="36" t="s">
        <v>240</v>
      </c>
      <c r="B325" s="21" t="s">
        <v>417</v>
      </c>
      <c r="C325" s="36" t="s">
        <v>3</v>
      </c>
      <c r="D325" s="36"/>
      <c r="E325" s="4"/>
      <c r="F325" s="4"/>
      <c r="G325" s="4"/>
      <c r="H325" s="4"/>
      <c r="I325" s="4"/>
      <c r="J325" s="5"/>
      <c r="K325" s="46" t="s">
        <v>351</v>
      </c>
      <c r="L325" s="22">
        <v>200000</v>
      </c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6"/>
      <c r="AJ325" s="5"/>
      <c r="AK325" s="6"/>
      <c r="AL325" s="41"/>
      <c r="AM325" s="22">
        <v>0</v>
      </c>
    </row>
    <row r="326" spans="1:39" s="35" customFormat="1" ht="25.5">
      <c r="A326" s="36" t="s">
        <v>240</v>
      </c>
      <c r="B326" s="21" t="s">
        <v>418</v>
      </c>
      <c r="C326" s="36" t="s">
        <v>3</v>
      </c>
      <c r="D326" s="36"/>
      <c r="E326" s="4"/>
      <c r="F326" s="4"/>
      <c r="G326" s="4"/>
      <c r="H326" s="4"/>
      <c r="I326" s="4"/>
      <c r="J326" s="5"/>
      <c r="K326" s="58" t="s">
        <v>352</v>
      </c>
      <c r="L326" s="22">
        <v>200000</v>
      </c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6"/>
      <c r="AJ326" s="5"/>
      <c r="AK326" s="6"/>
      <c r="AL326" s="41"/>
      <c r="AM326" s="22">
        <v>0</v>
      </c>
    </row>
    <row r="327" spans="1:39" s="35" customFormat="1" ht="38.25">
      <c r="A327" s="36" t="s">
        <v>240</v>
      </c>
      <c r="B327" s="21" t="s">
        <v>418</v>
      </c>
      <c r="C327" s="36" t="s">
        <v>163</v>
      </c>
      <c r="D327" s="36" t="s">
        <v>3</v>
      </c>
      <c r="E327" s="4"/>
      <c r="F327" s="4"/>
      <c r="G327" s="4"/>
      <c r="H327" s="4"/>
      <c r="I327" s="4"/>
      <c r="J327" s="5">
        <v>0</v>
      </c>
      <c r="K327" s="46" t="s">
        <v>162</v>
      </c>
      <c r="L327" s="22">
        <v>200000</v>
      </c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6"/>
      <c r="AJ327" s="5"/>
      <c r="AK327" s="6"/>
      <c r="AL327" s="41"/>
      <c r="AM327" s="22">
        <v>0</v>
      </c>
    </row>
    <row r="328" spans="1:39" s="35" customFormat="1" ht="25.5">
      <c r="A328" s="36" t="s">
        <v>113</v>
      </c>
      <c r="B328" s="36" t="s">
        <v>2</v>
      </c>
      <c r="C328" s="36" t="s">
        <v>3</v>
      </c>
      <c r="D328" s="36" t="s">
        <v>3</v>
      </c>
      <c r="E328" s="4"/>
      <c r="F328" s="4"/>
      <c r="G328" s="4"/>
      <c r="H328" s="4"/>
      <c r="I328" s="4"/>
      <c r="J328" s="5">
        <v>0</v>
      </c>
      <c r="K328" s="46" t="s">
        <v>112</v>
      </c>
      <c r="L328" s="22">
        <f>L329</f>
        <v>1929400</v>
      </c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6"/>
      <c r="AJ328" s="5"/>
      <c r="AK328" s="6"/>
      <c r="AL328" s="41"/>
      <c r="AM328" s="22">
        <f>AM329</f>
        <v>1929400</v>
      </c>
    </row>
    <row r="329" spans="1:39" s="35" customFormat="1" ht="38.25">
      <c r="A329" s="36" t="s">
        <v>113</v>
      </c>
      <c r="B329" s="36" t="s">
        <v>241</v>
      </c>
      <c r="C329" s="36" t="s">
        <v>3</v>
      </c>
      <c r="D329" s="36" t="s">
        <v>3</v>
      </c>
      <c r="E329" s="4"/>
      <c r="F329" s="4"/>
      <c r="G329" s="4"/>
      <c r="H329" s="4"/>
      <c r="I329" s="4"/>
      <c r="J329" s="5">
        <v>0</v>
      </c>
      <c r="K329" s="46" t="s">
        <v>349</v>
      </c>
      <c r="L329" s="22">
        <f>L330</f>
        <v>1929400</v>
      </c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6"/>
      <c r="AJ329" s="5"/>
      <c r="AK329" s="6"/>
      <c r="AL329" s="41"/>
      <c r="AM329" s="22">
        <f>AM330</f>
        <v>1929400</v>
      </c>
    </row>
    <row r="330" spans="1:39" s="35" customFormat="1">
      <c r="A330" s="36" t="s">
        <v>113</v>
      </c>
      <c r="B330" s="21" t="s">
        <v>293</v>
      </c>
      <c r="C330" s="36" t="s">
        <v>3</v>
      </c>
      <c r="D330" s="36" t="s">
        <v>3</v>
      </c>
      <c r="E330" s="4"/>
      <c r="F330" s="4"/>
      <c r="G330" s="4"/>
      <c r="H330" s="4"/>
      <c r="I330" s="4"/>
      <c r="J330" s="5">
        <v>0</v>
      </c>
      <c r="K330" s="46" t="s">
        <v>18</v>
      </c>
      <c r="L330" s="22">
        <f>L331</f>
        <v>1929400</v>
      </c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6"/>
      <c r="AJ330" s="5"/>
      <c r="AK330" s="6"/>
      <c r="AL330" s="41"/>
      <c r="AM330" s="22">
        <f>AM331</f>
        <v>1929400</v>
      </c>
    </row>
    <row r="331" spans="1:39" s="35" customFormat="1" ht="51">
      <c r="A331" s="36" t="s">
        <v>113</v>
      </c>
      <c r="B331" s="21" t="s">
        <v>294</v>
      </c>
      <c r="C331" s="36" t="s">
        <v>3</v>
      </c>
      <c r="D331" s="36" t="s">
        <v>3</v>
      </c>
      <c r="E331" s="4"/>
      <c r="F331" s="4"/>
      <c r="G331" s="4"/>
      <c r="H331" s="4"/>
      <c r="I331" s="4"/>
      <c r="J331" s="5">
        <v>0</v>
      </c>
      <c r="K331" s="46" t="s">
        <v>443</v>
      </c>
      <c r="L331" s="22">
        <f>L332+L334</f>
        <v>1929400</v>
      </c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6"/>
      <c r="AJ331" s="5"/>
      <c r="AK331" s="6"/>
      <c r="AL331" s="41"/>
      <c r="AM331" s="22">
        <f>AM332+AM334</f>
        <v>1929400</v>
      </c>
    </row>
    <row r="332" spans="1:39" s="35" customFormat="1" ht="25.5">
      <c r="A332" s="36" t="s">
        <v>113</v>
      </c>
      <c r="B332" s="36" t="s">
        <v>297</v>
      </c>
      <c r="C332" s="36"/>
      <c r="D332" s="36"/>
      <c r="E332" s="4"/>
      <c r="F332" s="4"/>
      <c r="G332" s="4"/>
      <c r="H332" s="4"/>
      <c r="I332" s="4"/>
      <c r="J332" s="5"/>
      <c r="K332" s="46" t="s">
        <v>298</v>
      </c>
      <c r="L332" s="22">
        <f>L333</f>
        <v>725400</v>
      </c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6"/>
      <c r="AJ332" s="5"/>
      <c r="AK332" s="6"/>
      <c r="AL332" s="41"/>
      <c r="AM332" s="22">
        <f>AM333</f>
        <v>725400</v>
      </c>
    </row>
    <row r="333" spans="1:39" s="35" customFormat="1" ht="76.5">
      <c r="A333" s="36" t="s">
        <v>113</v>
      </c>
      <c r="B333" s="36" t="s">
        <v>297</v>
      </c>
      <c r="C333" s="36" t="s">
        <v>14</v>
      </c>
      <c r="D333" s="36" t="s">
        <v>3</v>
      </c>
      <c r="E333" s="4"/>
      <c r="F333" s="4"/>
      <c r="G333" s="4"/>
      <c r="H333" s="4"/>
      <c r="I333" s="4"/>
      <c r="J333" s="5">
        <v>0</v>
      </c>
      <c r="K333" s="46" t="s">
        <v>13</v>
      </c>
      <c r="L333" s="22">
        <v>725400</v>
      </c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6"/>
      <c r="AJ333" s="5"/>
      <c r="AK333" s="6"/>
      <c r="AL333" s="41"/>
      <c r="AM333" s="22">
        <v>725400</v>
      </c>
    </row>
    <row r="334" spans="1:39" s="35" customFormat="1" ht="38.25">
      <c r="A334" s="36" t="s">
        <v>113</v>
      </c>
      <c r="B334" s="36" t="s">
        <v>296</v>
      </c>
      <c r="C334" s="36" t="s">
        <v>3</v>
      </c>
      <c r="D334" s="36" t="s">
        <v>3</v>
      </c>
      <c r="E334" s="4"/>
      <c r="F334" s="4"/>
      <c r="G334" s="4"/>
      <c r="H334" s="4"/>
      <c r="I334" s="4"/>
      <c r="J334" s="5">
        <v>0</v>
      </c>
      <c r="K334" s="46" t="s">
        <v>295</v>
      </c>
      <c r="L334" s="22">
        <v>1204000</v>
      </c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6"/>
      <c r="AJ334" s="5"/>
      <c r="AK334" s="6"/>
      <c r="AL334" s="41"/>
      <c r="AM334" s="22">
        <v>1204000</v>
      </c>
    </row>
    <row r="335" spans="1:39" s="35" customFormat="1" ht="76.5">
      <c r="A335" s="36" t="s">
        <v>113</v>
      </c>
      <c r="B335" s="36" t="s">
        <v>296</v>
      </c>
      <c r="C335" s="36" t="s">
        <v>14</v>
      </c>
      <c r="D335" s="36" t="s">
        <v>3</v>
      </c>
      <c r="E335" s="4"/>
      <c r="F335" s="4"/>
      <c r="G335" s="4"/>
      <c r="H335" s="4"/>
      <c r="I335" s="4"/>
      <c r="J335" s="5">
        <v>0</v>
      </c>
      <c r="K335" s="46" t="s">
        <v>13</v>
      </c>
      <c r="L335" s="22">
        <v>921510</v>
      </c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6"/>
      <c r="AJ335" s="5"/>
      <c r="AK335" s="6"/>
      <c r="AL335" s="41"/>
      <c r="AM335" s="22">
        <v>921510</v>
      </c>
    </row>
    <row r="336" spans="1:39" s="35" customFormat="1" ht="38.25">
      <c r="A336" s="36" t="s">
        <v>113</v>
      </c>
      <c r="B336" s="36" t="s">
        <v>296</v>
      </c>
      <c r="C336" s="36" t="s">
        <v>16</v>
      </c>
      <c r="D336" s="36" t="s">
        <v>3</v>
      </c>
      <c r="E336" s="4"/>
      <c r="F336" s="4"/>
      <c r="G336" s="4"/>
      <c r="H336" s="4"/>
      <c r="I336" s="4"/>
      <c r="J336" s="5">
        <v>0</v>
      </c>
      <c r="K336" s="46" t="s">
        <v>15</v>
      </c>
      <c r="L336" s="22">
        <v>281030</v>
      </c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6"/>
      <c r="AJ336" s="5"/>
      <c r="AK336" s="6"/>
      <c r="AL336" s="41"/>
      <c r="AM336" s="22">
        <v>281030</v>
      </c>
    </row>
    <row r="337" spans="1:39" s="35" customFormat="1">
      <c r="A337" s="36" t="s">
        <v>113</v>
      </c>
      <c r="B337" s="36" t="s">
        <v>296</v>
      </c>
      <c r="C337" s="36" t="s">
        <v>76</v>
      </c>
      <c r="D337" s="36" t="s">
        <v>3</v>
      </c>
      <c r="E337" s="4"/>
      <c r="F337" s="4"/>
      <c r="G337" s="4"/>
      <c r="H337" s="4"/>
      <c r="I337" s="4"/>
      <c r="J337" s="5">
        <v>0</v>
      </c>
      <c r="K337" s="46" t="s">
        <v>75</v>
      </c>
      <c r="L337" s="22">
        <v>1460</v>
      </c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6"/>
      <c r="AJ337" s="5"/>
      <c r="AK337" s="6"/>
      <c r="AL337" s="41"/>
      <c r="AM337" s="22">
        <v>1460</v>
      </c>
    </row>
    <row r="338" spans="1:39">
      <c r="A338" s="3" t="s">
        <v>115</v>
      </c>
      <c r="B338" s="3" t="s">
        <v>2</v>
      </c>
      <c r="C338" s="3" t="s">
        <v>3</v>
      </c>
      <c r="D338" s="3" t="s">
        <v>3</v>
      </c>
      <c r="E338" s="4"/>
      <c r="F338" s="4"/>
      <c r="G338" s="4"/>
      <c r="H338" s="4"/>
      <c r="I338" s="4"/>
      <c r="J338" s="5">
        <v>0</v>
      </c>
      <c r="K338" s="46" t="s">
        <v>114</v>
      </c>
      <c r="L338" s="22">
        <f>L339+L345+L378+L389</f>
        <v>7609284</v>
      </c>
      <c r="M338" s="5">
        <v>0</v>
      </c>
      <c r="N338" s="5">
        <v>0</v>
      </c>
      <c r="O338" s="5">
        <v>0</v>
      </c>
      <c r="P338" s="5">
        <v>0</v>
      </c>
      <c r="Q338" s="5">
        <v>0</v>
      </c>
      <c r="R338" s="5">
        <v>0</v>
      </c>
      <c r="S338" s="5">
        <v>0</v>
      </c>
      <c r="T338" s="5">
        <v>0</v>
      </c>
      <c r="U338" s="5">
        <v>0</v>
      </c>
      <c r="V338" s="5">
        <v>0</v>
      </c>
      <c r="W338" s="5">
        <v>0</v>
      </c>
      <c r="X338" s="5">
        <v>0</v>
      </c>
      <c r="Y338" s="5">
        <v>0</v>
      </c>
      <c r="Z338" s="5">
        <v>0</v>
      </c>
      <c r="AA338" s="5">
        <v>0</v>
      </c>
      <c r="AB338" s="5">
        <v>0</v>
      </c>
      <c r="AC338" s="5">
        <v>0</v>
      </c>
      <c r="AD338" s="5">
        <v>0</v>
      </c>
      <c r="AE338" s="5">
        <v>0</v>
      </c>
      <c r="AF338" s="5">
        <v>0</v>
      </c>
      <c r="AG338" s="5">
        <v>0</v>
      </c>
      <c r="AH338" s="5">
        <v>8880071</v>
      </c>
      <c r="AI338" s="6">
        <v>0</v>
      </c>
      <c r="AJ338" s="5">
        <v>0</v>
      </c>
      <c r="AK338" s="6">
        <v>0</v>
      </c>
      <c r="AL338" s="41">
        <v>0</v>
      </c>
      <c r="AM338" s="22">
        <f>AM339+AM345+AM378+AM389</f>
        <v>7848484</v>
      </c>
    </row>
    <row r="339" spans="1:39">
      <c r="A339" s="3" t="s">
        <v>117</v>
      </c>
      <c r="B339" s="3" t="s">
        <v>2</v>
      </c>
      <c r="C339" s="3" t="s">
        <v>3</v>
      </c>
      <c r="D339" s="3" t="s">
        <v>3</v>
      </c>
      <c r="E339" s="4"/>
      <c r="F339" s="4"/>
      <c r="G339" s="4"/>
      <c r="H339" s="4"/>
      <c r="I339" s="4"/>
      <c r="J339" s="5">
        <v>0</v>
      </c>
      <c r="K339" s="46" t="s">
        <v>116</v>
      </c>
      <c r="L339" s="22">
        <v>1202700</v>
      </c>
      <c r="M339" s="5">
        <v>0</v>
      </c>
      <c r="N339" s="5">
        <v>0</v>
      </c>
      <c r="O339" s="5">
        <v>0</v>
      </c>
      <c r="P339" s="5">
        <v>0</v>
      </c>
      <c r="Q339" s="5">
        <v>0</v>
      </c>
      <c r="R339" s="5">
        <v>0</v>
      </c>
      <c r="S339" s="5">
        <v>0</v>
      </c>
      <c r="T339" s="5">
        <v>0</v>
      </c>
      <c r="U339" s="5">
        <v>0</v>
      </c>
      <c r="V339" s="5">
        <v>0</v>
      </c>
      <c r="W339" s="5">
        <v>0</v>
      </c>
      <c r="X339" s="5">
        <v>0</v>
      </c>
      <c r="Y339" s="5">
        <v>0</v>
      </c>
      <c r="Z339" s="5">
        <v>0</v>
      </c>
      <c r="AA339" s="5">
        <v>0</v>
      </c>
      <c r="AB339" s="5">
        <v>0</v>
      </c>
      <c r="AC339" s="5">
        <v>0</v>
      </c>
      <c r="AD339" s="5">
        <v>0</v>
      </c>
      <c r="AE339" s="5">
        <v>0</v>
      </c>
      <c r="AF339" s="5">
        <v>0</v>
      </c>
      <c r="AG339" s="5">
        <v>0</v>
      </c>
      <c r="AH339" s="5">
        <v>1100000</v>
      </c>
      <c r="AI339" s="6">
        <v>0</v>
      </c>
      <c r="AJ339" s="5">
        <v>0</v>
      </c>
      <c r="AK339" s="6">
        <v>0</v>
      </c>
      <c r="AL339" s="41">
        <v>0</v>
      </c>
      <c r="AM339" s="22">
        <v>202700</v>
      </c>
    </row>
    <row r="340" spans="1:39" ht="51">
      <c r="A340" s="3" t="s">
        <v>117</v>
      </c>
      <c r="B340" s="3" t="s">
        <v>17</v>
      </c>
      <c r="C340" s="3" t="s">
        <v>3</v>
      </c>
      <c r="D340" s="3" t="s">
        <v>3</v>
      </c>
      <c r="E340" s="4"/>
      <c r="F340" s="4"/>
      <c r="G340" s="4"/>
      <c r="H340" s="4"/>
      <c r="I340" s="4"/>
      <c r="J340" s="5">
        <v>0</v>
      </c>
      <c r="K340" s="46" t="s">
        <v>315</v>
      </c>
      <c r="L340" s="22">
        <v>1202700</v>
      </c>
      <c r="M340" s="5">
        <v>0</v>
      </c>
      <c r="N340" s="5">
        <v>0</v>
      </c>
      <c r="O340" s="5">
        <v>0</v>
      </c>
      <c r="P340" s="5">
        <v>0</v>
      </c>
      <c r="Q340" s="5">
        <v>0</v>
      </c>
      <c r="R340" s="5">
        <v>0</v>
      </c>
      <c r="S340" s="5">
        <v>0</v>
      </c>
      <c r="T340" s="5">
        <v>0</v>
      </c>
      <c r="U340" s="5">
        <v>0</v>
      </c>
      <c r="V340" s="5">
        <v>0</v>
      </c>
      <c r="W340" s="5">
        <v>0</v>
      </c>
      <c r="X340" s="5">
        <v>0</v>
      </c>
      <c r="Y340" s="5">
        <v>0</v>
      </c>
      <c r="Z340" s="5">
        <v>0</v>
      </c>
      <c r="AA340" s="5">
        <v>0</v>
      </c>
      <c r="AB340" s="5">
        <v>0</v>
      </c>
      <c r="AC340" s="5">
        <v>0</v>
      </c>
      <c r="AD340" s="5">
        <v>0</v>
      </c>
      <c r="AE340" s="5">
        <v>0</v>
      </c>
      <c r="AF340" s="5">
        <v>0</v>
      </c>
      <c r="AG340" s="5">
        <v>0</v>
      </c>
      <c r="AH340" s="5">
        <v>1100000</v>
      </c>
      <c r="AI340" s="6">
        <v>0</v>
      </c>
      <c r="AJ340" s="5">
        <v>0</v>
      </c>
      <c r="AK340" s="6">
        <v>0</v>
      </c>
      <c r="AL340" s="41">
        <v>0</v>
      </c>
      <c r="AM340" s="22">
        <v>202700</v>
      </c>
    </row>
    <row r="341" spans="1:39" ht="51">
      <c r="A341" s="3" t="s">
        <v>117</v>
      </c>
      <c r="B341" s="3" t="s">
        <v>119</v>
      </c>
      <c r="C341" s="3" t="s">
        <v>3</v>
      </c>
      <c r="D341" s="3" t="s">
        <v>3</v>
      </c>
      <c r="E341" s="4"/>
      <c r="F341" s="4"/>
      <c r="G341" s="4"/>
      <c r="H341" s="4"/>
      <c r="I341" s="4"/>
      <c r="J341" s="5">
        <v>0</v>
      </c>
      <c r="K341" s="46" t="s">
        <v>118</v>
      </c>
      <c r="L341" s="22">
        <v>1202700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0</v>
      </c>
      <c r="T341" s="5">
        <v>0</v>
      </c>
      <c r="U341" s="5">
        <v>0</v>
      </c>
      <c r="V341" s="5">
        <v>0</v>
      </c>
      <c r="W341" s="5">
        <v>0</v>
      </c>
      <c r="X341" s="5">
        <v>0</v>
      </c>
      <c r="Y341" s="5">
        <v>0</v>
      </c>
      <c r="Z341" s="5">
        <v>0</v>
      </c>
      <c r="AA341" s="5">
        <v>0</v>
      </c>
      <c r="AB341" s="5">
        <v>0</v>
      </c>
      <c r="AC341" s="5">
        <v>0</v>
      </c>
      <c r="AD341" s="5">
        <v>0</v>
      </c>
      <c r="AE341" s="5">
        <v>0</v>
      </c>
      <c r="AF341" s="5">
        <v>0</v>
      </c>
      <c r="AG341" s="5">
        <v>0</v>
      </c>
      <c r="AH341" s="5">
        <v>1100000</v>
      </c>
      <c r="AI341" s="6">
        <v>0</v>
      </c>
      <c r="AJ341" s="5">
        <v>0</v>
      </c>
      <c r="AK341" s="6">
        <v>0</v>
      </c>
      <c r="AL341" s="41">
        <v>0</v>
      </c>
      <c r="AM341" s="22">
        <v>202700</v>
      </c>
    </row>
    <row r="342" spans="1:39" ht="51">
      <c r="A342" s="3" t="s">
        <v>117</v>
      </c>
      <c r="B342" s="3" t="s">
        <v>121</v>
      </c>
      <c r="C342" s="3" t="s">
        <v>3</v>
      </c>
      <c r="D342" s="3" t="s">
        <v>3</v>
      </c>
      <c r="E342" s="4"/>
      <c r="F342" s="4"/>
      <c r="G342" s="4"/>
      <c r="H342" s="4"/>
      <c r="I342" s="4"/>
      <c r="J342" s="5">
        <v>0</v>
      </c>
      <c r="K342" s="46" t="s">
        <v>120</v>
      </c>
      <c r="L342" s="22">
        <v>1202700</v>
      </c>
      <c r="M342" s="5">
        <v>0</v>
      </c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0</v>
      </c>
      <c r="T342" s="5">
        <v>0</v>
      </c>
      <c r="U342" s="5">
        <v>0</v>
      </c>
      <c r="V342" s="5">
        <v>0</v>
      </c>
      <c r="W342" s="5">
        <v>0</v>
      </c>
      <c r="X342" s="5">
        <v>0</v>
      </c>
      <c r="Y342" s="5">
        <v>0</v>
      </c>
      <c r="Z342" s="5">
        <v>0</v>
      </c>
      <c r="AA342" s="5">
        <v>0</v>
      </c>
      <c r="AB342" s="5">
        <v>0</v>
      </c>
      <c r="AC342" s="5">
        <v>0</v>
      </c>
      <c r="AD342" s="5">
        <v>0</v>
      </c>
      <c r="AE342" s="5">
        <v>0</v>
      </c>
      <c r="AF342" s="5">
        <v>0</v>
      </c>
      <c r="AG342" s="5">
        <v>0</v>
      </c>
      <c r="AH342" s="5">
        <v>1100000</v>
      </c>
      <c r="AI342" s="6">
        <v>0</v>
      </c>
      <c r="AJ342" s="5">
        <v>0</v>
      </c>
      <c r="AK342" s="6">
        <v>0</v>
      </c>
      <c r="AL342" s="41">
        <v>0</v>
      </c>
      <c r="AM342" s="22">
        <v>202700</v>
      </c>
    </row>
    <row r="343" spans="1:39" ht="51">
      <c r="A343" s="3" t="s">
        <v>117</v>
      </c>
      <c r="B343" s="3" t="s">
        <v>123</v>
      </c>
      <c r="C343" s="3" t="s">
        <v>3</v>
      </c>
      <c r="D343" s="3" t="s">
        <v>3</v>
      </c>
      <c r="E343" s="4"/>
      <c r="F343" s="4"/>
      <c r="G343" s="4"/>
      <c r="H343" s="4"/>
      <c r="I343" s="4"/>
      <c r="J343" s="5">
        <v>0</v>
      </c>
      <c r="K343" s="46" t="s">
        <v>122</v>
      </c>
      <c r="L343" s="22">
        <v>1202700</v>
      </c>
      <c r="M343" s="5">
        <v>0</v>
      </c>
      <c r="N343" s="5">
        <v>0</v>
      </c>
      <c r="O343" s="5">
        <v>0</v>
      </c>
      <c r="P343" s="5">
        <v>0</v>
      </c>
      <c r="Q343" s="5">
        <v>0</v>
      </c>
      <c r="R343" s="5">
        <v>0</v>
      </c>
      <c r="S343" s="5">
        <v>0</v>
      </c>
      <c r="T343" s="5">
        <v>0</v>
      </c>
      <c r="U343" s="5">
        <v>0</v>
      </c>
      <c r="V343" s="5">
        <v>0</v>
      </c>
      <c r="W343" s="5">
        <v>0</v>
      </c>
      <c r="X343" s="5">
        <v>0</v>
      </c>
      <c r="Y343" s="5">
        <v>0</v>
      </c>
      <c r="Z343" s="5">
        <v>0</v>
      </c>
      <c r="AA343" s="5">
        <v>0</v>
      </c>
      <c r="AB343" s="5">
        <v>0</v>
      </c>
      <c r="AC343" s="5">
        <v>0</v>
      </c>
      <c r="AD343" s="5">
        <v>0</v>
      </c>
      <c r="AE343" s="5">
        <v>0</v>
      </c>
      <c r="AF343" s="5">
        <v>0</v>
      </c>
      <c r="AG343" s="5">
        <v>0</v>
      </c>
      <c r="AH343" s="5">
        <v>1100000</v>
      </c>
      <c r="AI343" s="6">
        <v>0</v>
      </c>
      <c r="AJ343" s="5">
        <v>0</v>
      </c>
      <c r="AK343" s="6">
        <v>0</v>
      </c>
      <c r="AL343" s="41">
        <v>0</v>
      </c>
      <c r="AM343" s="22">
        <v>202700</v>
      </c>
    </row>
    <row r="344" spans="1:39" ht="25.5">
      <c r="A344" s="3" t="s">
        <v>117</v>
      </c>
      <c r="B344" s="3" t="s">
        <v>123</v>
      </c>
      <c r="C344" s="3" t="s">
        <v>38</v>
      </c>
      <c r="D344" s="3" t="s">
        <v>3</v>
      </c>
      <c r="E344" s="4"/>
      <c r="F344" s="4"/>
      <c r="G344" s="4"/>
      <c r="H344" s="4"/>
      <c r="I344" s="4"/>
      <c r="J344" s="5">
        <v>0</v>
      </c>
      <c r="K344" s="46" t="s">
        <v>37</v>
      </c>
      <c r="L344" s="22">
        <v>1202700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0</v>
      </c>
      <c r="T344" s="5">
        <v>0</v>
      </c>
      <c r="U344" s="5">
        <v>0</v>
      </c>
      <c r="V344" s="5">
        <v>0</v>
      </c>
      <c r="W344" s="5">
        <v>0</v>
      </c>
      <c r="X344" s="5">
        <v>0</v>
      </c>
      <c r="Y344" s="5">
        <v>0</v>
      </c>
      <c r="Z344" s="5">
        <v>0</v>
      </c>
      <c r="AA344" s="5">
        <v>0</v>
      </c>
      <c r="AB344" s="5">
        <v>0</v>
      </c>
      <c r="AC344" s="5">
        <v>0</v>
      </c>
      <c r="AD344" s="5">
        <v>0</v>
      </c>
      <c r="AE344" s="5">
        <v>0</v>
      </c>
      <c r="AF344" s="5">
        <v>0</v>
      </c>
      <c r="AG344" s="5">
        <v>0</v>
      </c>
      <c r="AH344" s="5">
        <v>1100000</v>
      </c>
      <c r="AI344" s="6">
        <v>0</v>
      </c>
      <c r="AJ344" s="5">
        <v>0</v>
      </c>
      <c r="AK344" s="6">
        <v>0</v>
      </c>
      <c r="AL344" s="41">
        <v>0</v>
      </c>
      <c r="AM344" s="22">
        <v>202700</v>
      </c>
    </row>
    <row r="345" spans="1:39" s="35" customFormat="1">
      <c r="A345" s="36" t="s">
        <v>125</v>
      </c>
      <c r="B345" s="36" t="s">
        <v>2</v>
      </c>
      <c r="C345" s="36" t="s">
        <v>3</v>
      </c>
      <c r="D345" s="36" t="s">
        <v>3</v>
      </c>
      <c r="E345" s="4"/>
      <c r="F345" s="4"/>
      <c r="G345" s="4"/>
      <c r="H345" s="4"/>
      <c r="I345" s="4"/>
      <c r="J345" s="5">
        <v>0</v>
      </c>
      <c r="K345" s="46" t="s">
        <v>124</v>
      </c>
      <c r="L345" s="22">
        <f>L346+L358+L369</f>
        <v>1916484</v>
      </c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6"/>
      <c r="AJ345" s="5"/>
      <c r="AK345" s="6"/>
      <c r="AL345" s="41"/>
      <c r="AM345" s="22">
        <f>AM346+AM358+AM369</f>
        <v>1867484</v>
      </c>
    </row>
    <row r="346" spans="1:39" s="35" customFormat="1" ht="38.25">
      <c r="A346" s="36" t="s">
        <v>125</v>
      </c>
      <c r="B346" s="36" t="s">
        <v>178</v>
      </c>
      <c r="C346" s="36" t="s">
        <v>3</v>
      </c>
      <c r="D346" s="36" t="s">
        <v>3</v>
      </c>
      <c r="E346" s="4"/>
      <c r="F346" s="4"/>
      <c r="G346" s="4"/>
      <c r="H346" s="4"/>
      <c r="I346" s="4"/>
      <c r="J346" s="5">
        <v>0</v>
      </c>
      <c r="K346" s="46" t="s">
        <v>314</v>
      </c>
      <c r="L346" s="22">
        <f>L347+L351</f>
        <v>742464</v>
      </c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6"/>
      <c r="AJ346" s="5"/>
      <c r="AK346" s="6"/>
      <c r="AL346" s="41"/>
      <c r="AM346" s="22">
        <f>AM347+AM351</f>
        <v>742464</v>
      </c>
    </row>
    <row r="347" spans="1:39" s="35" customFormat="1" ht="25.5">
      <c r="A347" s="36" t="s">
        <v>125</v>
      </c>
      <c r="B347" s="36" t="s">
        <v>184</v>
      </c>
      <c r="C347" s="36" t="s">
        <v>3</v>
      </c>
      <c r="D347" s="36" t="s">
        <v>3</v>
      </c>
      <c r="E347" s="4"/>
      <c r="F347" s="4"/>
      <c r="G347" s="4"/>
      <c r="H347" s="4"/>
      <c r="I347" s="4"/>
      <c r="J347" s="5">
        <v>0</v>
      </c>
      <c r="K347" s="46" t="s">
        <v>183</v>
      </c>
      <c r="L347" s="22">
        <f>L348</f>
        <v>36000</v>
      </c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6"/>
      <c r="AJ347" s="5"/>
      <c r="AK347" s="6"/>
      <c r="AL347" s="41"/>
      <c r="AM347" s="22">
        <f>AM348</f>
        <v>36000</v>
      </c>
    </row>
    <row r="348" spans="1:39" s="35" customFormat="1" ht="76.5">
      <c r="A348" s="36" t="s">
        <v>125</v>
      </c>
      <c r="B348" s="36" t="s">
        <v>225</v>
      </c>
      <c r="C348" s="36" t="s">
        <v>3</v>
      </c>
      <c r="D348" s="36" t="s">
        <v>3</v>
      </c>
      <c r="E348" s="4"/>
      <c r="F348" s="4"/>
      <c r="G348" s="4"/>
      <c r="H348" s="4"/>
      <c r="I348" s="4"/>
      <c r="J348" s="5">
        <v>0</v>
      </c>
      <c r="K348" s="46" t="s">
        <v>224</v>
      </c>
      <c r="L348" s="22">
        <v>36000</v>
      </c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6"/>
      <c r="AJ348" s="5"/>
      <c r="AK348" s="6"/>
      <c r="AL348" s="41"/>
      <c r="AM348" s="22">
        <v>36000</v>
      </c>
    </row>
    <row r="349" spans="1:39" s="35" customFormat="1" ht="114.75">
      <c r="A349" s="36" t="s">
        <v>125</v>
      </c>
      <c r="B349" s="36" t="s">
        <v>227</v>
      </c>
      <c r="C349" s="36" t="s">
        <v>3</v>
      </c>
      <c r="D349" s="36" t="s">
        <v>3</v>
      </c>
      <c r="E349" s="4"/>
      <c r="F349" s="4"/>
      <c r="G349" s="4"/>
      <c r="H349" s="4"/>
      <c r="I349" s="4"/>
      <c r="J349" s="5">
        <v>0</v>
      </c>
      <c r="K349" s="46" t="s">
        <v>226</v>
      </c>
      <c r="L349" s="22">
        <v>36000</v>
      </c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6"/>
      <c r="AJ349" s="5"/>
      <c r="AK349" s="6"/>
      <c r="AL349" s="41"/>
      <c r="AM349" s="22">
        <v>36000</v>
      </c>
    </row>
    <row r="350" spans="1:39" s="35" customFormat="1" ht="25.5">
      <c r="A350" s="36" t="s">
        <v>125</v>
      </c>
      <c r="B350" s="36" t="s">
        <v>227</v>
      </c>
      <c r="C350" s="36" t="s">
        <v>38</v>
      </c>
      <c r="D350" s="36" t="s">
        <v>3</v>
      </c>
      <c r="E350" s="4"/>
      <c r="F350" s="4"/>
      <c r="G350" s="4"/>
      <c r="H350" s="4"/>
      <c r="I350" s="4"/>
      <c r="J350" s="5">
        <v>0</v>
      </c>
      <c r="K350" s="46" t="s">
        <v>37</v>
      </c>
      <c r="L350" s="22">
        <v>36000</v>
      </c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6"/>
      <c r="AJ350" s="5"/>
      <c r="AK350" s="6"/>
      <c r="AL350" s="41"/>
      <c r="AM350" s="22">
        <v>36000</v>
      </c>
    </row>
    <row r="351" spans="1:39" s="35" customFormat="1" ht="25.5">
      <c r="A351" s="36" t="s">
        <v>125</v>
      </c>
      <c r="B351" s="36" t="s">
        <v>193</v>
      </c>
      <c r="C351" s="36" t="s">
        <v>3</v>
      </c>
      <c r="D351" s="36" t="s">
        <v>3</v>
      </c>
      <c r="E351" s="4"/>
      <c r="F351" s="4"/>
      <c r="G351" s="4"/>
      <c r="H351" s="4"/>
      <c r="I351" s="4"/>
      <c r="J351" s="5">
        <v>0</v>
      </c>
      <c r="K351" s="46" t="s">
        <v>192</v>
      </c>
      <c r="L351" s="22">
        <f>L352+L357</f>
        <v>706464</v>
      </c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6"/>
      <c r="AJ351" s="5"/>
      <c r="AK351" s="6"/>
      <c r="AL351" s="41"/>
      <c r="AM351" s="22">
        <f>AM352+AM357</f>
        <v>706464</v>
      </c>
    </row>
    <row r="352" spans="1:39" s="35" customFormat="1" ht="76.5">
      <c r="A352" s="36" t="s">
        <v>125</v>
      </c>
      <c r="B352" s="36" t="s">
        <v>203</v>
      </c>
      <c r="C352" s="36" t="s">
        <v>3</v>
      </c>
      <c r="D352" s="36" t="s">
        <v>3</v>
      </c>
      <c r="E352" s="4"/>
      <c r="F352" s="4"/>
      <c r="G352" s="4"/>
      <c r="H352" s="4"/>
      <c r="I352" s="4"/>
      <c r="J352" s="5">
        <v>0</v>
      </c>
      <c r="K352" s="46" t="s">
        <v>202</v>
      </c>
      <c r="L352" s="22">
        <v>22464</v>
      </c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6"/>
      <c r="AJ352" s="5"/>
      <c r="AK352" s="6"/>
      <c r="AL352" s="41"/>
      <c r="AM352" s="22">
        <v>22464</v>
      </c>
    </row>
    <row r="353" spans="1:39" s="35" customFormat="1" ht="191.25">
      <c r="A353" s="36" t="s">
        <v>125</v>
      </c>
      <c r="B353" s="36" t="s">
        <v>228</v>
      </c>
      <c r="C353" s="36" t="s">
        <v>3</v>
      </c>
      <c r="D353" s="36" t="s">
        <v>3</v>
      </c>
      <c r="E353" s="4"/>
      <c r="F353" s="4"/>
      <c r="G353" s="4"/>
      <c r="H353" s="4"/>
      <c r="I353" s="4"/>
      <c r="J353" s="5">
        <v>0</v>
      </c>
      <c r="K353" s="46" t="s">
        <v>454</v>
      </c>
      <c r="L353" s="22">
        <v>22464</v>
      </c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6"/>
      <c r="AJ353" s="5"/>
      <c r="AK353" s="6"/>
      <c r="AL353" s="41"/>
      <c r="AM353" s="22">
        <v>22464</v>
      </c>
    </row>
    <row r="354" spans="1:39" s="35" customFormat="1" ht="38.25">
      <c r="A354" s="36" t="s">
        <v>125</v>
      </c>
      <c r="B354" s="36" t="s">
        <v>228</v>
      </c>
      <c r="C354" s="36" t="s">
        <v>163</v>
      </c>
      <c r="D354" s="36" t="s">
        <v>3</v>
      </c>
      <c r="E354" s="4"/>
      <c r="F354" s="4"/>
      <c r="G354" s="4"/>
      <c r="H354" s="4"/>
      <c r="I354" s="4"/>
      <c r="J354" s="5">
        <v>0</v>
      </c>
      <c r="K354" s="46" t="s">
        <v>162</v>
      </c>
      <c r="L354" s="22">
        <v>22464</v>
      </c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6"/>
      <c r="AJ354" s="5"/>
      <c r="AK354" s="6"/>
      <c r="AL354" s="41"/>
      <c r="AM354" s="22">
        <v>22464</v>
      </c>
    </row>
    <row r="355" spans="1:39" s="35" customFormat="1" ht="63.75">
      <c r="A355" s="36" t="s">
        <v>125</v>
      </c>
      <c r="B355" s="36" t="s">
        <v>230</v>
      </c>
      <c r="C355" s="36" t="s">
        <v>3</v>
      </c>
      <c r="D355" s="36" t="s">
        <v>3</v>
      </c>
      <c r="E355" s="4"/>
      <c r="F355" s="4"/>
      <c r="G355" s="4"/>
      <c r="H355" s="4"/>
      <c r="I355" s="4"/>
      <c r="J355" s="5">
        <v>0</v>
      </c>
      <c r="K355" s="46" t="s">
        <v>229</v>
      </c>
      <c r="L355" s="22">
        <v>684000</v>
      </c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6"/>
      <c r="AJ355" s="5"/>
      <c r="AK355" s="6"/>
      <c r="AL355" s="41"/>
      <c r="AM355" s="22">
        <v>684000</v>
      </c>
    </row>
    <row r="356" spans="1:39" s="35" customFormat="1" ht="114.75">
      <c r="A356" s="36" t="s">
        <v>125</v>
      </c>
      <c r="B356" s="36" t="s">
        <v>232</v>
      </c>
      <c r="C356" s="36" t="s">
        <v>3</v>
      </c>
      <c r="D356" s="36" t="s">
        <v>3</v>
      </c>
      <c r="E356" s="4"/>
      <c r="F356" s="4"/>
      <c r="G356" s="4"/>
      <c r="H356" s="4"/>
      <c r="I356" s="4"/>
      <c r="J356" s="5">
        <v>0</v>
      </c>
      <c r="K356" s="46" t="s">
        <v>231</v>
      </c>
      <c r="L356" s="22">
        <v>684000</v>
      </c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6"/>
      <c r="AJ356" s="5"/>
      <c r="AK356" s="6"/>
      <c r="AL356" s="41"/>
      <c r="AM356" s="22">
        <v>684000</v>
      </c>
    </row>
    <row r="357" spans="1:39" s="35" customFormat="1" ht="25.5">
      <c r="A357" s="36" t="s">
        <v>125</v>
      </c>
      <c r="B357" s="36" t="s">
        <v>232</v>
      </c>
      <c r="C357" s="36" t="s">
        <v>38</v>
      </c>
      <c r="D357" s="36" t="s">
        <v>3</v>
      </c>
      <c r="E357" s="4"/>
      <c r="F357" s="4"/>
      <c r="G357" s="4"/>
      <c r="H357" s="4"/>
      <c r="I357" s="4"/>
      <c r="J357" s="5">
        <v>0</v>
      </c>
      <c r="K357" s="46" t="s">
        <v>37</v>
      </c>
      <c r="L357" s="22">
        <v>684000</v>
      </c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6"/>
      <c r="AJ357" s="5"/>
      <c r="AK357" s="6"/>
      <c r="AL357" s="41"/>
      <c r="AM357" s="22">
        <v>684000</v>
      </c>
    </row>
    <row r="358" spans="1:39" ht="38.25">
      <c r="A358" s="3">
        <v>1003</v>
      </c>
      <c r="B358" s="3" t="s">
        <v>8</v>
      </c>
      <c r="C358" s="3" t="s">
        <v>3</v>
      </c>
      <c r="D358" s="3" t="s">
        <v>3</v>
      </c>
      <c r="E358" s="4"/>
      <c r="F358" s="4"/>
      <c r="G358" s="4"/>
      <c r="H358" s="4"/>
      <c r="I358" s="4"/>
      <c r="J358" s="5">
        <v>0</v>
      </c>
      <c r="K358" s="46" t="s">
        <v>316</v>
      </c>
      <c r="L358" s="22">
        <f>L359+L363</f>
        <v>1009020</v>
      </c>
      <c r="M358" s="5">
        <v>0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v>0</v>
      </c>
      <c r="U358" s="5">
        <v>0</v>
      </c>
      <c r="V358" s="5">
        <v>0</v>
      </c>
      <c r="W358" s="5">
        <v>0</v>
      </c>
      <c r="X358" s="5">
        <v>0</v>
      </c>
      <c r="Y358" s="5">
        <v>0</v>
      </c>
      <c r="Z358" s="5">
        <v>0</v>
      </c>
      <c r="AA358" s="5">
        <v>0</v>
      </c>
      <c r="AB358" s="5">
        <v>0</v>
      </c>
      <c r="AC358" s="5">
        <v>0</v>
      </c>
      <c r="AD358" s="5">
        <v>0</v>
      </c>
      <c r="AE358" s="5">
        <v>0</v>
      </c>
      <c r="AF358" s="5">
        <v>0</v>
      </c>
      <c r="AG358" s="5">
        <v>0</v>
      </c>
      <c r="AH358" s="5">
        <v>982800</v>
      </c>
      <c r="AI358" s="6">
        <v>0</v>
      </c>
      <c r="AJ358" s="5">
        <v>0</v>
      </c>
      <c r="AK358" s="6">
        <v>0</v>
      </c>
      <c r="AL358" s="41">
        <v>0</v>
      </c>
      <c r="AM358" s="22">
        <f>AM359+AM363</f>
        <v>1125020</v>
      </c>
    </row>
    <row r="359" spans="1:39" ht="25.5">
      <c r="A359" s="3" t="s">
        <v>125</v>
      </c>
      <c r="B359" s="3" t="s">
        <v>127</v>
      </c>
      <c r="C359" s="3" t="s">
        <v>3</v>
      </c>
      <c r="D359" s="3" t="s">
        <v>3</v>
      </c>
      <c r="E359" s="4"/>
      <c r="F359" s="4"/>
      <c r="G359" s="4"/>
      <c r="H359" s="4"/>
      <c r="I359" s="4"/>
      <c r="J359" s="5">
        <v>0</v>
      </c>
      <c r="K359" s="46" t="s">
        <v>126</v>
      </c>
      <c r="L359" s="22">
        <v>808020</v>
      </c>
      <c r="M359" s="5">
        <v>0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5">
        <v>0</v>
      </c>
      <c r="U359" s="5">
        <v>0</v>
      </c>
      <c r="V359" s="5">
        <v>0</v>
      </c>
      <c r="W359" s="5">
        <v>0</v>
      </c>
      <c r="X359" s="5">
        <v>0</v>
      </c>
      <c r="Y359" s="5">
        <v>0</v>
      </c>
      <c r="Z359" s="5">
        <v>0</v>
      </c>
      <c r="AA359" s="5">
        <v>0</v>
      </c>
      <c r="AB359" s="5">
        <v>0</v>
      </c>
      <c r="AC359" s="5">
        <v>0</v>
      </c>
      <c r="AD359" s="5">
        <v>0</v>
      </c>
      <c r="AE359" s="5">
        <v>0</v>
      </c>
      <c r="AF359" s="5">
        <v>0</v>
      </c>
      <c r="AG359" s="5">
        <v>0</v>
      </c>
      <c r="AH359" s="5">
        <v>982800</v>
      </c>
      <c r="AI359" s="6">
        <v>0</v>
      </c>
      <c r="AJ359" s="5">
        <v>0</v>
      </c>
      <c r="AK359" s="6">
        <v>0</v>
      </c>
      <c r="AL359" s="41">
        <v>0</v>
      </c>
      <c r="AM359" s="22">
        <v>924020</v>
      </c>
    </row>
    <row r="360" spans="1:39" ht="63.75">
      <c r="A360" s="3" t="s">
        <v>125</v>
      </c>
      <c r="B360" s="3" t="s">
        <v>129</v>
      </c>
      <c r="C360" s="3" t="s">
        <v>3</v>
      </c>
      <c r="D360" s="3" t="s">
        <v>3</v>
      </c>
      <c r="E360" s="4"/>
      <c r="F360" s="4"/>
      <c r="G360" s="4"/>
      <c r="H360" s="4"/>
      <c r="I360" s="4"/>
      <c r="J360" s="5">
        <v>0</v>
      </c>
      <c r="K360" s="46" t="s">
        <v>128</v>
      </c>
      <c r="L360" s="22">
        <v>808020</v>
      </c>
      <c r="M360" s="5">
        <v>0</v>
      </c>
      <c r="N360" s="5">
        <v>0</v>
      </c>
      <c r="O360" s="5">
        <v>0</v>
      </c>
      <c r="P360" s="5">
        <v>0</v>
      </c>
      <c r="Q360" s="5">
        <v>0</v>
      </c>
      <c r="R360" s="5">
        <v>0</v>
      </c>
      <c r="S360" s="5">
        <v>0</v>
      </c>
      <c r="T360" s="5">
        <v>0</v>
      </c>
      <c r="U360" s="5">
        <v>0</v>
      </c>
      <c r="V360" s="5">
        <v>0</v>
      </c>
      <c r="W360" s="5">
        <v>0</v>
      </c>
      <c r="X360" s="5">
        <v>0</v>
      </c>
      <c r="Y360" s="5">
        <v>0</v>
      </c>
      <c r="Z360" s="5">
        <v>0</v>
      </c>
      <c r="AA360" s="5">
        <v>0</v>
      </c>
      <c r="AB360" s="5">
        <v>0</v>
      </c>
      <c r="AC360" s="5">
        <v>0</v>
      </c>
      <c r="AD360" s="5">
        <v>0</v>
      </c>
      <c r="AE360" s="5">
        <v>0</v>
      </c>
      <c r="AF360" s="5">
        <v>0</v>
      </c>
      <c r="AG360" s="5">
        <v>0</v>
      </c>
      <c r="AH360" s="5">
        <v>982800</v>
      </c>
      <c r="AI360" s="6">
        <v>0</v>
      </c>
      <c r="AJ360" s="5">
        <v>0</v>
      </c>
      <c r="AK360" s="6">
        <v>0</v>
      </c>
      <c r="AL360" s="41">
        <v>0</v>
      </c>
      <c r="AM360" s="22">
        <v>924020</v>
      </c>
    </row>
    <row r="361" spans="1:39" ht="25.5">
      <c r="A361" s="3" t="s">
        <v>125</v>
      </c>
      <c r="B361" s="3" t="s">
        <v>131</v>
      </c>
      <c r="C361" s="3" t="s">
        <v>3</v>
      </c>
      <c r="D361" s="3" t="s">
        <v>3</v>
      </c>
      <c r="E361" s="4"/>
      <c r="F361" s="4"/>
      <c r="G361" s="4"/>
      <c r="H361" s="4"/>
      <c r="I361" s="4"/>
      <c r="J361" s="5">
        <v>0</v>
      </c>
      <c r="K361" s="46" t="s">
        <v>130</v>
      </c>
      <c r="L361" s="22">
        <v>808020</v>
      </c>
      <c r="M361" s="5">
        <v>0</v>
      </c>
      <c r="N361" s="5">
        <v>0</v>
      </c>
      <c r="O361" s="5">
        <v>0</v>
      </c>
      <c r="P361" s="5">
        <v>0</v>
      </c>
      <c r="Q361" s="5">
        <v>0</v>
      </c>
      <c r="R361" s="5">
        <v>0</v>
      </c>
      <c r="S361" s="5">
        <v>0</v>
      </c>
      <c r="T361" s="5">
        <v>0</v>
      </c>
      <c r="U361" s="5">
        <v>0</v>
      </c>
      <c r="V361" s="5">
        <v>0</v>
      </c>
      <c r="W361" s="5">
        <v>0</v>
      </c>
      <c r="X361" s="5">
        <v>0</v>
      </c>
      <c r="Y361" s="5">
        <v>0</v>
      </c>
      <c r="Z361" s="5">
        <v>0</v>
      </c>
      <c r="AA361" s="5">
        <v>0</v>
      </c>
      <c r="AB361" s="5">
        <v>0</v>
      </c>
      <c r="AC361" s="5">
        <v>0</v>
      </c>
      <c r="AD361" s="5">
        <v>0</v>
      </c>
      <c r="AE361" s="5">
        <v>0</v>
      </c>
      <c r="AF361" s="5">
        <v>0</v>
      </c>
      <c r="AG361" s="5">
        <v>0</v>
      </c>
      <c r="AH361" s="5">
        <v>982800</v>
      </c>
      <c r="AI361" s="6">
        <v>0</v>
      </c>
      <c r="AJ361" s="5">
        <v>0</v>
      </c>
      <c r="AK361" s="6">
        <v>0</v>
      </c>
      <c r="AL361" s="41">
        <v>0</v>
      </c>
      <c r="AM361" s="22">
        <v>924020</v>
      </c>
    </row>
    <row r="362" spans="1:39" ht="25.5">
      <c r="A362" s="3" t="s">
        <v>125</v>
      </c>
      <c r="B362" s="3" t="s">
        <v>131</v>
      </c>
      <c r="C362" s="3" t="s">
        <v>38</v>
      </c>
      <c r="D362" s="3" t="s">
        <v>3</v>
      </c>
      <c r="E362" s="4"/>
      <c r="F362" s="4"/>
      <c r="G362" s="4"/>
      <c r="H362" s="4"/>
      <c r="I362" s="4"/>
      <c r="J362" s="5">
        <v>0</v>
      </c>
      <c r="K362" s="46" t="s">
        <v>37</v>
      </c>
      <c r="L362" s="22">
        <v>808020</v>
      </c>
      <c r="M362" s="5">
        <v>0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v>0</v>
      </c>
      <c r="T362" s="5">
        <v>0</v>
      </c>
      <c r="U362" s="5">
        <v>0</v>
      </c>
      <c r="V362" s="5">
        <v>0</v>
      </c>
      <c r="W362" s="5">
        <v>0</v>
      </c>
      <c r="X362" s="5">
        <v>0</v>
      </c>
      <c r="Y362" s="5">
        <v>0</v>
      </c>
      <c r="Z362" s="5">
        <v>0</v>
      </c>
      <c r="AA362" s="5">
        <v>0</v>
      </c>
      <c r="AB362" s="5">
        <v>0</v>
      </c>
      <c r="AC362" s="5">
        <v>0</v>
      </c>
      <c r="AD362" s="5">
        <v>0</v>
      </c>
      <c r="AE362" s="5">
        <v>0</v>
      </c>
      <c r="AF362" s="5">
        <v>0</v>
      </c>
      <c r="AG362" s="5">
        <v>0</v>
      </c>
      <c r="AH362" s="5">
        <v>982800</v>
      </c>
      <c r="AI362" s="6">
        <v>0</v>
      </c>
      <c r="AJ362" s="5">
        <v>0</v>
      </c>
      <c r="AK362" s="6">
        <v>0</v>
      </c>
      <c r="AL362" s="41">
        <v>0</v>
      </c>
      <c r="AM362" s="22">
        <v>924020</v>
      </c>
    </row>
    <row r="363" spans="1:39" s="35" customFormat="1" ht="38.25">
      <c r="A363" s="36" t="s">
        <v>125</v>
      </c>
      <c r="B363" s="36" t="s">
        <v>34</v>
      </c>
      <c r="C363" s="36" t="s">
        <v>3</v>
      </c>
      <c r="D363" s="36" t="s">
        <v>3</v>
      </c>
      <c r="E363" s="4"/>
      <c r="F363" s="4"/>
      <c r="G363" s="4"/>
      <c r="H363" s="4"/>
      <c r="I363" s="4"/>
      <c r="J363" s="5">
        <v>0</v>
      </c>
      <c r="K363" s="46" t="s">
        <v>424</v>
      </c>
      <c r="L363" s="22">
        <f>L364</f>
        <v>201000</v>
      </c>
      <c r="M363" s="5">
        <v>0</v>
      </c>
      <c r="N363" s="5">
        <v>0</v>
      </c>
      <c r="O363" s="5">
        <v>0</v>
      </c>
      <c r="P363" s="5">
        <v>0</v>
      </c>
      <c r="Q363" s="5">
        <v>0</v>
      </c>
      <c r="R363" s="5">
        <v>0</v>
      </c>
      <c r="S363" s="5">
        <v>0</v>
      </c>
      <c r="T363" s="5">
        <v>0</v>
      </c>
      <c r="U363" s="5">
        <v>0</v>
      </c>
      <c r="V363" s="5">
        <v>0</v>
      </c>
      <c r="W363" s="5">
        <v>0</v>
      </c>
      <c r="X363" s="5">
        <v>0</v>
      </c>
      <c r="Y363" s="5">
        <v>0</v>
      </c>
      <c r="Z363" s="5">
        <v>0</v>
      </c>
      <c r="AA363" s="5">
        <v>0</v>
      </c>
      <c r="AB363" s="5">
        <v>0</v>
      </c>
      <c r="AC363" s="5">
        <v>0</v>
      </c>
      <c r="AD363" s="5">
        <v>0</v>
      </c>
      <c r="AE363" s="5">
        <v>0</v>
      </c>
      <c r="AF363" s="5">
        <v>0</v>
      </c>
      <c r="AG363" s="5">
        <v>0</v>
      </c>
      <c r="AH363" s="5">
        <v>294000</v>
      </c>
      <c r="AI363" s="6">
        <v>0</v>
      </c>
      <c r="AJ363" s="5">
        <v>0</v>
      </c>
      <c r="AK363" s="6">
        <v>0</v>
      </c>
      <c r="AL363" s="41">
        <v>0</v>
      </c>
      <c r="AM363" s="22">
        <f>AM364</f>
        <v>201000</v>
      </c>
    </row>
    <row r="364" spans="1:39" s="35" customFormat="1" ht="51">
      <c r="A364" s="36" t="s">
        <v>125</v>
      </c>
      <c r="B364" s="36" t="s">
        <v>35</v>
      </c>
      <c r="C364" s="36" t="s">
        <v>3</v>
      </c>
      <c r="D364" s="36" t="s">
        <v>3</v>
      </c>
      <c r="E364" s="4"/>
      <c r="F364" s="4"/>
      <c r="G364" s="4"/>
      <c r="H364" s="4"/>
      <c r="I364" s="4"/>
      <c r="J364" s="5">
        <v>0</v>
      </c>
      <c r="K364" s="46" t="s">
        <v>317</v>
      </c>
      <c r="L364" s="22">
        <f>L365+L367</f>
        <v>201000</v>
      </c>
      <c r="M364" s="5">
        <v>0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v>0</v>
      </c>
      <c r="T364" s="5">
        <v>0</v>
      </c>
      <c r="U364" s="5">
        <v>0</v>
      </c>
      <c r="V364" s="5">
        <v>0</v>
      </c>
      <c r="W364" s="5">
        <v>0</v>
      </c>
      <c r="X364" s="5">
        <v>0</v>
      </c>
      <c r="Y364" s="5">
        <v>0</v>
      </c>
      <c r="Z364" s="5">
        <v>0</v>
      </c>
      <c r="AA364" s="5">
        <v>0</v>
      </c>
      <c r="AB364" s="5">
        <v>0</v>
      </c>
      <c r="AC364" s="5">
        <v>0</v>
      </c>
      <c r="AD364" s="5">
        <v>0</v>
      </c>
      <c r="AE364" s="5">
        <v>0</v>
      </c>
      <c r="AF364" s="5">
        <v>0</v>
      </c>
      <c r="AG364" s="5">
        <v>0</v>
      </c>
      <c r="AH364" s="5">
        <v>294000</v>
      </c>
      <c r="AI364" s="6">
        <v>0</v>
      </c>
      <c r="AJ364" s="5">
        <v>0</v>
      </c>
      <c r="AK364" s="6">
        <v>0</v>
      </c>
      <c r="AL364" s="41">
        <v>0</v>
      </c>
      <c r="AM364" s="22">
        <f>AM365+AM367</f>
        <v>201000</v>
      </c>
    </row>
    <row r="365" spans="1:39" s="35" customFormat="1" ht="63.75">
      <c r="A365" s="36" t="s">
        <v>125</v>
      </c>
      <c r="B365" s="36" t="s">
        <v>36</v>
      </c>
      <c r="C365" s="36" t="s">
        <v>3</v>
      </c>
      <c r="D365" s="36" t="s">
        <v>3</v>
      </c>
      <c r="E365" s="4"/>
      <c r="F365" s="4"/>
      <c r="G365" s="4"/>
      <c r="H365" s="4"/>
      <c r="I365" s="4"/>
      <c r="J365" s="5">
        <v>0</v>
      </c>
      <c r="K365" s="46" t="s">
        <v>318</v>
      </c>
      <c r="L365" s="22">
        <v>36000</v>
      </c>
      <c r="M365" s="5">
        <v>0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v>0</v>
      </c>
      <c r="T365" s="5">
        <v>0</v>
      </c>
      <c r="U365" s="5">
        <v>0</v>
      </c>
      <c r="V365" s="5">
        <v>0</v>
      </c>
      <c r="W365" s="5">
        <v>0</v>
      </c>
      <c r="X365" s="5">
        <v>0</v>
      </c>
      <c r="Y365" s="5">
        <v>0</v>
      </c>
      <c r="Z365" s="5">
        <v>0</v>
      </c>
      <c r="AA365" s="5">
        <v>0</v>
      </c>
      <c r="AB365" s="5">
        <v>0</v>
      </c>
      <c r="AC365" s="5">
        <v>0</v>
      </c>
      <c r="AD365" s="5">
        <v>0</v>
      </c>
      <c r="AE365" s="5">
        <v>0</v>
      </c>
      <c r="AF365" s="5">
        <v>0</v>
      </c>
      <c r="AG365" s="5">
        <v>0</v>
      </c>
      <c r="AH365" s="5">
        <v>36000</v>
      </c>
      <c r="AI365" s="6">
        <v>0</v>
      </c>
      <c r="AJ365" s="5">
        <v>0</v>
      </c>
      <c r="AK365" s="6">
        <v>0</v>
      </c>
      <c r="AL365" s="41">
        <v>0</v>
      </c>
      <c r="AM365" s="22">
        <v>36000</v>
      </c>
    </row>
    <row r="366" spans="1:39" s="35" customFormat="1" ht="25.5">
      <c r="A366" s="36" t="s">
        <v>125</v>
      </c>
      <c r="B366" s="36" t="s">
        <v>36</v>
      </c>
      <c r="C366" s="36" t="s">
        <v>38</v>
      </c>
      <c r="D366" s="36" t="s">
        <v>3</v>
      </c>
      <c r="E366" s="4"/>
      <c r="F366" s="4"/>
      <c r="G366" s="4"/>
      <c r="H366" s="4"/>
      <c r="I366" s="4"/>
      <c r="J366" s="5">
        <v>0</v>
      </c>
      <c r="K366" s="46" t="s">
        <v>37</v>
      </c>
      <c r="L366" s="22">
        <v>36000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5">
        <v>0</v>
      </c>
      <c r="U366" s="5">
        <v>0</v>
      </c>
      <c r="V366" s="5">
        <v>0</v>
      </c>
      <c r="W366" s="5">
        <v>0</v>
      </c>
      <c r="X366" s="5">
        <v>0</v>
      </c>
      <c r="Y366" s="5">
        <v>0</v>
      </c>
      <c r="Z366" s="5">
        <v>0</v>
      </c>
      <c r="AA366" s="5">
        <v>0</v>
      </c>
      <c r="AB366" s="5">
        <v>0</v>
      </c>
      <c r="AC366" s="5">
        <v>0</v>
      </c>
      <c r="AD366" s="5">
        <v>0</v>
      </c>
      <c r="AE366" s="5">
        <v>0</v>
      </c>
      <c r="AF366" s="5">
        <v>0</v>
      </c>
      <c r="AG366" s="5">
        <v>0</v>
      </c>
      <c r="AH366" s="5">
        <v>36000</v>
      </c>
      <c r="AI366" s="6">
        <v>0</v>
      </c>
      <c r="AJ366" s="5">
        <v>0</v>
      </c>
      <c r="AK366" s="6">
        <v>0</v>
      </c>
      <c r="AL366" s="41">
        <v>0</v>
      </c>
      <c r="AM366" s="22">
        <v>36000</v>
      </c>
    </row>
    <row r="367" spans="1:39" s="35" customFormat="1" ht="63.75">
      <c r="A367" s="36" t="s">
        <v>125</v>
      </c>
      <c r="B367" s="36" t="s">
        <v>39</v>
      </c>
      <c r="C367" s="36" t="s">
        <v>3</v>
      </c>
      <c r="D367" s="36" t="s">
        <v>3</v>
      </c>
      <c r="E367" s="4"/>
      <c r="F367" s="4"/>
      <c r="G367" s="4"/>
      <c r="H367" s="4"/>
      <c r="I367" s="4"/>
      <c r="J367" s="5">
        <v>0</v>
      </c>
      <c r="K367" s="46" t="s">
        <v>319</v>
      </c>
      <c r="L367" s="22">
        <v>165000</v>
      </c>
      <c r="M367" s="5">
        <v>0</v>
      </c>
      <c r="N367" s="5">
        <v>0</v>
      </c>
      <c r="O367" s="5">
        <v>0</v>
      </c>
      <c r="P367" s="5">
        <v>0</v>
      </c>
      <c r="Q367" s="5">
        <v>0</v>
      </c>
      <c r="R367" s="5">
        <v>0</v>
      </c>
      <c r="S367" s="5">
        <v>0</v>
      </c>
      <c r="T367" s="5">
        <v>0</v>
      </c>
      <c r="U367" s="5">
        <v>0</v>
      </c>
      <c r="V367" s="5">
        <v>0</v>
      </c>
      <c r="W367" s="5">
        <v>0</v>
      </c>
      <c r="X367" s="5">
        <v>0</v>
      </c>
      <c r="Y367" s="5">
        <v>0</v>
      </c>
      <c r="Z367" s="5">
        <v>0</v>
      </c>
      <c r="AA367" s="5">
        <v>0</v>
      </c>
      <c r="AB367" s="5">
        <v>0</v>
      </c>
      <c r="AC367" s="5">
        <v>0</v>
      </c>
      <c r="AD367" s="5">
        <v>0</v>
      </c>
      <c r="AE367" s="5">
        <v>0</v>
      </c>
      <c r="AF367" s="5">
        <v>0</v>
      </c>
      <c r="AG367" s="5">
        <v>0</v>
      </c>
      <c r="AH367" s="5">
        <v>258000</v>
      </c>
      <c r="AI367" s="6">
        <v>0</v>
      </c>
      <c r="AJ367" s="5">
        <v>0</v>
      </c>
      <c r="AK367" s="6">
        <v>0</v>
      </c>
      <c r="AL367" s="41">
        <v>0</v>
      </c>
      <c r="AM367" s="22">
        <v>165000</v>
      </c>
    </row>
    <row r="368" spans="1:39" s="35" customFormat="1" ht="25.5">
      <c r="A368" s="36" t="s">
        <v>125</v>
      </c>
      <c r="B368" s="36" t="s">
        <v>39</v>
      </c>
      <c r="C368" s="36" t="s">
        <v>38</v>
      </c>
      <c r="D368" s="36" t="s">
        <v>3</v>
      </c>
      <c r="E368" s="4"/>
      <c r="F368" s="4"/>
      <c r="G368" s="4"/>
      <c r="H368" s="4"/>
      <c r="I368" s="4"/>
      <c r="J368" s="5">
        <v>0</v>
      </c>
      <c r="K368" s="46" t="s">
        <v>37</v>
      </c>
      <c r="L368" s="22">
        <v>165000</v>
      </c>
      <c r="M368" s="5">
        <v>0</v>
      </c>
      <c r="N368" s="5">
        <v>0</v>
      </c>
      <c r="O368" s="5">
        <v>0</v>
      </c>
      <c r="P368" s="5">
        <v>0</v>
      </c>
      <c r="Q368" s="5">
        <v>0</v>
      </c>
      <c r="R368" s="5">
        <v>0</v>
      </c>
      <c r="S368" s="5">
        <v>0</v>
      </c>
      <c r="T368" s="5">
        <v>0</v>
      </c>
      <c r="U368" s="5">
        <v>0</v>
      </c>
      <c r="V368" s="5">
        <v>0</v>
      </c>
      <c r="W368" s="5">
        <v>0</v>
      </c>
      <c r="X368" s="5">
        <v>0</v>
      </c>
      <c r="Y368" s="5">
        <v>0</v>
      </c>
      <c r="Z368" s="5">
        <v>0</v>
      </c>
      <c r="AA368" s="5">
        <v>0</v>
      </c>
      <c r="AB368" s="5">
        <v>0</v>
      </c>
      <c r="AC368" s="5">
        <v>0</v>
      </c>
      <c r="AD368" s="5">
        <v>0</v>
      </c>
      <c r="AE368" s="5">
        <v>0</v>
      </c>
      <c r="AF368" s="5">
        <v>0</v>
      </c>
      <c r="AG368" s="5">
        <v>0</v>
      </c>
      <c r="AH368" s="5">
        <v>258000</v>
      </c>
      <c r="AI368" s="6">
        <v>0</v>
      </c>
      <c r="AJ368" s="5">
        <v>0</v>
      </c>
      <c r="AK368" s="6">
        <v>0</v>
      </c>
      <c r="AL368" s="41">
        <v>0</v>
      </c>
      <c r="AM368" s="22">
        <v>165000</v>
      </c>
    </row>
    <row r="369" spans="1:39" ht="51">
      <c r="A369" s="3" t="s">
        <v>125</v>
      </c>
      <c r="B369" s="3" t="s">
        <v>17</v>
      </c>
      <c r="C369" s="3" t="s">
        <v>3</v>
      </c>
      <c r="D369" s="3" t="s">
        <v>3</v>
      </c>
      <c r="E369" s="4"/>
      <c r="F369" s="4"/>
      <c r="G369" s="4"/>
      <c r="H369" s="4"/>
      <c r="I369" s="4"/>
      <c r="J369" s="5">
        <v>0</v>
      </c>
      <c r="K369" s="46" t="s">
        <v>315</v>
      </c>
      <c r="L369" s="22">
        <f>L370</f>
        <v>165000</v>
      </c>
      <c r="M369" s="5">
        <v>0</v>
      </c>
      <c r="N369" s="5">
        <v>0</v>
      </c>
      <c r="O369" s="5">
        <v>0</v>
      </c>
      <c r="P369" s="5">
        <v>0</v>
      </c>
      <c r="Q369" s="5">
        <v>0</v>
      </c>
      <c r="R369" s="5">
        <v>0</v>
      </c>
      <c r="S369" s="5">
        <v>0</v>
      </c>
      <c r="T369" s="5">
        <v>0</v>
      </c>
      <c r="U369" s="5">
        <v>0</v>
      </c>
      <c r="V369" s="5">
        <v>0</v>
      </c>
      <c r="W369" s="5">
        <v>0</v>
      </c>
      <c r="X369" s="5">
        <v>0</v>
      </c>
      <c r="Y369" s="5">
        <v>0</v>
      </c>
      <c r="Z369" s="5">
        <v>0</v>
      </c>
      <c r="AA369" s="5">
        <v>0</v>
      </c>
      <c r="AB369" s="5">
        <v>0</v>
      </c>
      <c r="AC369" s="5">
        <v>0</v>
      </c>
      <c r="AD369" s="5">
        <v>0</v>
      </c>
      <c r="AE369" s="5">
        <v>0</v>
      </c>
      <c r="AF369" s="5">
        <v>0</v>
      </c>
      <c r="AG369" s="5">
        <v>0</v>
      </c>
      <c r="AH369" s="5">
        <v>359000</v>
      </c>
      <c r="AI369" s="6">
        <v>0</v>
      </c>
      <c r="AJ369" s="5">
        <v>0</v>
      </c>
      <c r="AK369" s="6">
        <v>0</v>
      </c>
      <c r="AL369" s="41">
        <v>0</v>
      </c>
      <c r="AM369" s="22">
        <f>AM370</f>
        <v>0</v>
      </c>
    </row>
    <row r="370" spans="1:39" ht="51">
      <c r="A370" s="3" t="s">
        <v>125</v>
      </c>
      <c r="B370" s="3" t="s">
        <v>119</v>
      </c>
      <c r="C370" s="3" t="s">
        <v>3</v>
      </c>
      <c r="D370" s="3" t="s">
        <v>3</v>
      </c>
      <c r="E370" s="4"/>
      <c r="F370" s="4"/>
      <c r="G370" s="4"/>
      <c r="H370" s="4"/>
      <c r="I370" s="4"/>
      <c r="J370" s="5">
        <v>0</v>
      </c>
      <c r="K370" s="46" t="s">
        <v>361</v>
      </c>
      <c r="L370" s="22">
        <f>L371</f>
        <v>165000</v>
      </c>
      <c r="M370" s="5">
        <v>0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0</v>
      </c>
      <c r="T370" s="5">
        <v>0</v>
      </c>
      <c r="U370" s="5">
        <v>0</v>
      </c>
      <c r="V370" s="5">
        <v>0</v>
      </c>
      <c r="W370" s="5">
        <v>0</v>
      </c>
      <c r="X370" s="5">
        <v>0</v>
      </c>
      <c r="Y370" s="5">
        <v>0</v>
      </c>
      <c r="Z370" s="5">
        <v>0</v>
      </c>
      <c r="AA370" s="5">
        <v>0</v>
      </c>
      <c r="AB370" s="5">
        <v>0</v>
      </c>
      <c r="AC370" s="5">
        <v>0</v>
      </c>
      <c r="AD370" s="5">
        <v>0</v>
      </c>
      <c r="AE370" s="5">
        <v>0</v>
      </c>
      <c r="AF370" s="5">
        <v>0</v>
      </c>
      <c r="AG370" s="5">
        <v>0</v>
      </c>
      <c r="AH370" s="5">
        <v>359000</v>
      </c>
      <c r="AI370" s="6">
        <v>0</v>
      </c>
      <c r="AJ370" s="5">
        <v>0</v>
      </c>
      <c r="AK370" s="6">
        <v>0</v>
      </c>
      <c r="AL370" s="41">
        <v>0</v>
      </c>
      <c r="AM370" s="22">
        <f>AM371</f>
        <v>0</v>
      </c>
    </row>
    <row r="371" spans="1:39" ht="51">
      <c r="A371" s="3" t="s">
        <v>125</v>
      </c>
      <c r="B371" s="3" t="s">
        <v>121</v>
      </c>
      <c r="C371" s="3" t="s">
        <v>3</v>
      </c>
      <c r="D371" s="3" t="s">
        <v>3</v>
      </c>
      <c r="E371" s="4"/>
      <c r="F371" s="4"/>
      <c r="G371" s="4"/>
      <c r="H371" s="4"/>
      <c r="I371" s="4"/>
      <c r="J371" s="5">
        <v>0</v>
      </c>
      <c r="K371" s="46" t="s">
        <v>120</v>
      </c>
      <c r="L371" s="22">
        <f>L372+L374+L376</f>
        <v>165000</v>
      </c>
      <c r="M371" s="5">
        <v>0</v>
      </c>
      <c r="N371" s="5">
        <v>0</v>
      </c>
      <c r="O371" s="5">
        <v>0</v>
      </c>
      <c r="P371" s="5">
        <v>0</v>
      </c>
      <c r="Q371" s="5">
        <v>0</v>
      </c>
      <c r="R371" s="5">
        <v>0</v>
      </c>
      <c r="S371" s="5">
        <v>0</v>
      </c>
      <c r="T371" s="5">
        <v>0</v>
      </c>
      <c r="U371" s="5">
        <v>0</v>
      </c>
      <c r="V371" s="5">
        <v>0</v>
      </c>
      <c r="W371" s="5">
        <v>0</v>
      </c>
      <c r="X371" s="5">
        <v>0</v>
      </c>
      <c r="Y371" s="5">
        <v>0</v>
      </c>
      <c r="Z371" s="5">
        <v>0</v>
      </c>
      <c r="AA371" s="5">
        <v>0</v>
      </c>
      <c r="AB371" s="5">
        <v>0</v>
      </c>
      <c r="AC371" s="5">
        <v>0</v>
      </c>
      <c r="AD371" s="5">
        <v>0</v>
      </c>
      <c r="AE371" s="5">
        <v>0</v>
      </c>
      <c r="AF371" s="5">
        <v>0</v>
      </c>
      <c r="AG371" s="5">
        <v>0</v>
      </c>
      <c r="AH371" s="5">
        <v>359000</v>
      </c>
      <c r="AI371" s="6">
        <v>0</v>
      </c>
      <c r="AJ371" s="5">
        <v>0</v>
      </c>
      <c r="AK371" s="6">
        <v>0</v>
      </c>
      <c r="AL371" s="41">
        <v>0</v>
      </c>
      <c r="AM371" s="22">
        <f>AM372+AM374+AM376</f>
        <v>0</v>
      </c>
    </row>
    <row r="372" spans="1:39" ht="38.25">
      <c r="A372" s="3" t="s">
        <v>125</v>
      </c>
      <c r="B372" s="3" t="s">
        <v>135</v>
      </c>
      <c r="C372" s="3" t="s">
        <v>3</v>
      </c>
      <c r="D372" s="3" t="s">
        <v>3</v>
      </c>
      <c r="E372" s="4"/>
      <c r="F372" s="4"/>
      <c r="G372" s="4"/>
      <c r="H372" s="4"/>
      <c r="I372" s="4"/>
      <c r="J372" s="5">
        <v>0</v>
      </c>
      <c r="K372" s="46" t="s">
        <v>134</v>
      </c>
      <c r="L372" s="22">
        <v>48000</v>
      </c>
      <c r="M372" s="5">
        <v>0</v>
      </c>
      <c r="N372" s="5">
        <v>0</v>
      </c>
      <c r="O372" s="5">
        <v>0</v>
      </c>
      <c r="P372" s="5">
        <v>0</v>
      </c>
      <c r="Q372" s="5">
        <v>0</v>
      </c>
      <c r="R372" s="5">
        <v>0</v>
      </c>
      <c r="S372" s="5">
        <v>0</v>
      </c>
      <c r="T372" s="5">
        <v>0</v>
      </c>
      <c r="U372" s="5">
        <v>0</v>
      </c>
      <c r="V372" s="5">
        <v>0</v>
      </c>
      <c r="W372" s="5">
        <v>0</v>
      </c>
      <c r="X372" s="5">
        <v>0</v>
      </c>
      <c r="Y372" s="5">
        <v>0</v>
      </c>
      <c r="Z372" s="5">
        <v>0</v>
      </c>
      <c r="AA372" s="5">
        <v>0</v>
      </c>
      <c r="AB372" s="5">
        <v>0</v>
      </c>
      <c r="AC372" s="5">
        <v>0</v>
      </c>
      <c r="AD372" s="5">
        <v>0</v>
      </c>
      <c r="AE372" s="5">
        <v>0</v>
      </c>
      <c r="AF372" s="5">
        <v>0</v>
      </c>
      <c r="AG372" s="5">
        <v>0</v>
      </c>
      <c r="AH372" s="5">
        <v>77000</v>
      </c>
      <c r="AI372" s="6">
        <v>0</v>
      </c>
      <c r="AJ372" s="5">
        <v>0</v>
      </c>
      <c r="AK372" s="6">
        <v>0</v>
      </c>
      <c r="AL372" s="41">
        <v>0</v>
      </c>
      <c r="AM372" s="22">
        <v>0</v>
      </c>
    </row>
    <row r="373" spans="1:39" ht="25.5">
      <c r="A373" s="3" t="s">
        <v>125</v>
      </c>
      <c r="B373" s="3" t="s">
        <v>135</v>
      </c>
      <c r="C373" s="3" t="s">
        <v>38</v>
      </c>
      <c r="D373" s="3" t="s">
        <v>3</v>
      </c>
      <c r="E373" s="4"/>
      <c r="F373" s="4"/>
      <c r="G373" s="4"/>
      <c r="H373" s="4"/>
      <c r="I373" s="4"/>
      <c r="J373" s="5">
        <v>0</v>
      </c>
      <c r="K373" s="46" t="s">
        <v>37</v>
      </c>
      <c r="L373" s="22">
        <v>48000</v>
      </c>
      <c r="M373" s="5">
        <v>0</v>
      </c>
      <c r="N373" s="5">
        <v>0</v>
      </c>
      <c r="O373" s="5">
        <v>0</v>
      </c>
      <c r="P373" s="5">
        <v>0</v>
      </c>
      <c r="Q373" s="5">
        <v>0</v>
      </c>
      <c r="R373" s="5">
        <v>0</v>
      </c>
      <c r="S373" s="5">
        <v>0</v>
      </c>
      <c r="T373" s="5">
        <v>0</v>
      </c>
      <c r="U373" s="5">
        <v>0</v>
      </c>
      <c r="V373" s="5">
        <v>0</v>
      </c>
      <c r="W373" s="5">
        <v>0</v>
      </c>
      <c r="X373" s="5">
        <v>0</v>
      </c>
      <c r="Y373" s="5">
        <v>0</v>
      </c>
      <c r="Z373" s="5">
        <v>0</v>
      </c>
      <c r="AA373" s="5">
        <v>0</v>
      </c>
      <c r="AB373" s="5">
        <v>0</v>
      </c>
      <c r="AC373" s="5">
        <v>0</v>
      </c>
      <c r="AD373" s="5">
        <v>0</v>
      </c>
      <c r="AE373" s="5">
        <v>0</v>
      </c>
      <c r="AF373" s="5">
        <v>0</v>
      </c>
      <c r="AG373" s="5">
        <v>0</v>
      </c>
      <c r="AH373" s="5">
        <v>77000</v>
      </c>
      <c r="AI373" s="6">
        <v>0</v>
      </c>
      <c r="AJ373" s="5">
        <v>0</v>
      </c>
      <c r="AK373" s="6">
        <v>0</v>
      </c>
      <c r="AL373" s="41">
        <v>0</v>
      </c>
      <c r="AM373" s="22">
        <v>0</v>
      </c>
    </row>
    <row r="374" spans="1:39" ht="25.5">
      <c r="A374" s="3" t="s">
        <v>125</v>
      </c>
      <c r="B374" s="3" t="s">
        <v>137</v>
      </c>
      <c r="C374" s="3" t="s">
        <v>3</v>
      </c>
      <c r="D374" s="3" t="s">
        <v>3</v>
      </c>
      <c r="E374" s="4"/>
      <c r="F374" s="4"/>
      <c r="G374" s="4"/>
      <c r="H374" s="4"/>
      <c r="I374" s="4"/>
      <c r="J374" s="5">
        <v>0</v>
      </c>
      <c r="K374" s="46" t="s">
        <v>136</v>
      </c>
      <c r="L374" s="22">
        <v>17000</v>
      </c>
      <c r="M374" s="5">
        <v>0</v>
      </c>
      <c r="N374" s="5">
        <v>0</v>
      </c>
      <c r="O374" s="5">
        <v>0</v>
      </c>
      <c r="P374" s="5">
        <v>0</v>
      </c>
      <c r="Q374" s="5">
        <v>0</v>
      </c>
      <c r="R374" s="5">
        <v>0</v>
      </c>
      <c r="S374" s="5">
        <v>0</v>
      </c>
      <c r="T374" s="5">
        <v>0</v>
      </c>
      <c r="U374" s="5">
        <v>0</v>
      </c>
      <c r="V374" s="5">
        <v>0</v>
      </c>
      <c r="W374" s="5">
        <v>0</v>
      </c>
      <c r="X374" s="5">
        <v>0</v>
      </c>
      <c r="Y374" s="5">
        <v>0</v>
      </c>
      <c r="Z374" s="5">
        <v>0</v>
      </c>
      <c r="AA374" s="5">
        <v>0</v>
      </c>
      <c r="AB374" s="5">
        <v>0</v>
      </c>
      <c r="AC374" s="5">
        <v>0</v>
      </c>
      <c r="AD374" s="5">
        <v>0</v>
      </c>
      <c r="AE374" s="5">
        <v>0</v>
      </c>
      <c r="AF374" s="5">
        <v>0</v>
      </c>
      <c r="AG374" s="5">
        <v>0</v>
      </c>
      <c r="AH374" s="5">
        <v>17000</v>
      </c>
      <c r="AI374" s="6">
        <v>0</v>
      </c>
      <c r="AJ374" s="5">
        <v>0</v>
      </c>
      <c r="AK374" s="6">
        <v>0</v>
      </c>
      <c r="AL374" s="41">
        <v>0</v>
      </c>
      <c r="AM374" s="22">
        <v>0</v>
      </c>
    </row>
    <row r="375" spans="1:39">
      <c r="A375" s="3" t="s">
        <v>125</v>
      </c>
      <c r="B375" s="3" t="s">
        <v>137</v>
      </c>
      <c r="C375" s="3" t="s">
        <v>133</v>
      </c>
      <c r="D375" s="3" t="s">
        <v>3</v>
      </c>
      <c r="E375" s="4"/>
      <c r="F375" s="4"/>
      <c r="G375" s="4"/>
      <c r="H375" s="4"/>
      <c r="I375" s="4"/>
      <c r="J375" s="5">
        <v>0</v>
      </c>
      <c r="K375" s="46" t="s">
        <v>132</v>
      </c>
      <c r="L375" s="22">
        <v>17000</v>
      </c>
      <c r="M375" s="5">
        <v>0</v>
      </c>
      <c r="N375" s="5">
        <v>0</v>
      </c>
      <c r="O375" s="5">
        <v>0</v>
      </c>
      <c r="P375" s="5">
        <v>0</v>
      </c>
      <c r="Q375" s="5">
        <v>0</v>
      </c>
      <c r="R375" s="5">
        <v>0</v>
      </c>
      <c r="S375" s="5">
        <v>0</v>
      </c>
      <c r="T375" s="5">
        <v>0</v>
      </c>
      <c r="U375" s="5">
        <v>0</v>
      </c>
      <c r="V375" s="5">
        <v>0</v>
      </c>
      <c r="W375" s="5">
        <v>0</v>
      </c>
      <c r="X375" s="5">
        <v>0</v>
      </c>
      <c r="Y375" s="5">
        <v>0</v>
      </c>
      <c r="Z375" s="5">
        <v>0</v>
      </c>
      <c r="AA375" s="5">
        <v>0</v>
      </c>
      <c r="AB375" s="5">
        <v>0</v>
      </c>
      <c r="AC375" s="5">
        <v>0</v>
      </c>
      <c r="AD375" s="5">
        <v>0</v>
      </c>
      <c r="AE375" s="5">
        <v>0</v>
      </c>
      <c r="AF375" s="5">
        <v>0</v>
      </c>
      <c r="AG375" s="5">
        <v>0</v>
      </c>
      <c r="AH375" s="5">
        <v>17000</v>
      </c>
      <c r="AI375" s="6">
        <v>0</v>
      </c>
      <c r="AJ375" s="5">
        <v>0</v>
      </c>
      <c r="AK375" s="6">
        <v>0</v>
      </c>
      <c r="AL375" s="41">
        <v>0</v>
      </c>
      <c r="AM375" s="22">
        <v>0</v>
      </c>
    </row>
    <row r="376" spans="1:39" ht="63.75">
      <c r="A376" s="3" t="s">
        <v>125</v>
      </c>
      <c r="B376" s="3" t="s">
        <v>138</v>
      </c>
      <c r="C376" s="3" t="s">
        <v>3</v>
      </c>
      <c r="D376" s="3" t="s">
        <v>3</v>
      </c>
      <c r="E376" s="4"/>
      <c r="F376" s="4"/>
      <c r="G376" s="4"/>
      <c r="H376" s="4"/>
      <c r="I376" s="4"/>
      <c r="J376" s="5">
        <v>0</v>
      </c>
      <c r="K376" s="46" t="s">
        <v>353</v>
      </c>
      <c r="L376" s="22">
        <v>100000</v>
      </c>
      <c r="M376" s="5">
        <v>0</v>
      </c>
      <c r="N376" s="5">
        <v>0</v>
      </c>
      <c r="O376" s="5">
        <v>0</v>
      </c>
      <c r="P376" s="5">
        <v>0</v>
      </c>
      <c r="Q376" s="5">
        <v>0</v>
      </c>
      <c r="R376" s="5">
        <v>0</v>
      </c>
      <c r="S376" s="5">
        <v>0</v>
      </c>
      <c r="T376" s="5">
        <v>0</v>
      </c>
      <c r="U376" s="5">
        <v>0</v>
      </c>
      <c r="V376" s="5">
        <v>0</v>
      </c>
      <c r="W376" s="5">
        <v>0</v>
      </c>
      <c r="X376" s="5">
        <v>0</v>
      </c>
      <c r="Y376" s="5">
        <v>0</v>
      </c>
      <c r="Z376" s="5">
        <v>0</v>
      </c>
      <c r="AA376" s="5">
        <v>0</v>
      </c>
      <c r="AB376" s="5">
        <v>0</v>
      </c>
      <c r="AC376" s="5">
        <v>0</v>
      </c>
      <c r="AD376" s="5">
        <v>0</v>
      </c>
      <c r="AE376" s="5">
        <v>0</v>
      </c>
      <c r="AF376" s="5">
        <v>0</v>
      </c>
      <c r="AG376" s="5">
        <v>0</v>
      </c>
      <c r="AH376" s="5">
        <v>95000</v>
      </c>
      <c r="AI376" s="6">
        <v>0</v>
      </c>
      <c r="AJ376" s="5">
        <v>0</v>
      </c>
      <c r="AK376" s="6">
        <v>0</v>
      </c>
      <c r="AL376" s="41">
        <v>0</v>
      </c>
      <c r="AM376" s="22">
        <v>0</v>
      </c>
    </row>
    <row r="377" spans="1:39" s="35" customFormat="1" ht="38.25">
      <c r="A377" s="36" t="s">
        <v>125</v>
      </c>
      <c r="B377" s="36" t="s">
        <v>138</v>
      </c>
      <c r="C377" s="36">
        <v>200</v>
      </c>
      <c r="D377" s="36"/>
      <c r="E377" s="4"/>
      <c r="F377" s="4"/>
      <c r="G377" s="4"/>
      <c r="H377" s="4"/>
      <c r="I377" s="4"/>
      <c r="J377" s="5"/>
      <c r="K377" s="46" t="s">
        <v>269</v>
      </c>
      <c r="L377" s="22">
        <v>100000</v>
      </c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6"/>
      <c r="AJ377" s="5"/>
      <c r="AK377" s="6"/>
      <c r="AL377" s="41"/>
      <c r="AM377" s="22">
        <v>0</v>
      </c>
    </row>
    <row r="378" spans="1:39">
      <c r="A378" s="3" t="s">
        <v>140</v>
      </c>
      <c r="B378" s="3" t="s">
        <v>2</v>
      </c>
      <c r="C378" s="3" t="s">
        <v>3</v>
      </c>
      <c r="D378" s="3" t="s">
        <v>3</v>
      </c>
      <c r="E378" s="4"/>
      <c r="F378" s="4"/>
      <c r="G378" s="4"/>
      <c r="H378" s="4"/>
      <c r="I378" s="4"/>
      <c r="J378" s="5">
        <v>0</v>
      </c>
      <c r="K378" s="46" t="s">
        <v>139</v>
      </c>
      <c r="L378" s="22">
        <f>L379+L384</f>
        <v>4380100</v>
      </c>
      <c r="M378" s="5">
        <v>0</v>
      </c>
      <c r="N378" s="5">
        <v>0</v>
      </c>
      <c r="O378" s="5">
        <v>0</v>
      </c>
      <c r="P378" s="5">
        <v>0</v>
      </c>
      <c r="Q378" s="5">
        <v>0</v>
      </c>
      <c r="R378" s="5">
        <v>0</v>
      </c>
      <c r="S378" s="5">
        <v>0</v>
      </c>
      <c r="T378" s="5">
        <v>0</v>
      </c>
      <c r="U378" s="5">
        <v>0</v>
      </c>
      <c r="V378" s="5">
        <v>0</v>
      </c>
      <c r="W378" s="5">
        <v>0</v>
      </c>
      <c r="X378" s="5">
        <v>0</v>
      </c>
      <c r="Y378" s="5">
        <v>0</v>
      </c>
      <c r="Z378" s="5">
        <v>0</v>
      </c>
      <c r="AA378" s="5">
        <v>0</v>
      </c>
      <c r="AB378" s="5">
        <v>0</v>
      </c>
      <c r="AC378" s="5">
        <v>0</v>
      </c>
      <c r="AD378" s="5">
        <v>0</v>
      </c>
      <c r="AE378" s="5">
        <v>0</v>
      </c>
      <c r="AF378" s="5">
        <v>0</v>
      </c>
      <c r="AG378" s="5">
        <v>0</v>
      </c>
      <c r="AH378" s="5">
        <v>6430100</v>
      </c>
      <c r="AI378" s="6">
        <v>0</v>
      </c>
      <c r="AJ378" s="5">
        <v>0</v>
      </c>
      <c r="AK378" s="6">
        <v>0</v>
      </c>
      <c r="AL378" s="41">
        <v>0</v>
      </c>
      <c r="AM378" s="22">
        <f>AM379+AM384</f>
        <v>5778300</v>
      </c>
    </row>
    <row r="379" spans="1:39" s="35" customFormat="1" ht="38.25">
      <c r="A379" s="36" t="s">
        <v>140</v>
      </c>
      <c r="B379" s="36" t="s">
        <v>178</v>
      </c>
      <c r="C379" s="36" t="s">
        <v>3</v>
      </c>
      <c r="D379" s="36" t="s">
        <v>3</v>
      </c>
      <c r="E379" s="4"/>
      <c r="F379" s="4"/>
      <c r="G379" s="4"/>
      <c r="H379" s="4"/>
      <c r="I379" s="4"/>
      <c r="J379" s="5">
        <v>0</v>
      </c>
      <c r="K379" s="46" t="s">
        <v>314</v>
      </c>
      <c r="L379" s="22">
        <v>2282700</v>
      </c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6"/>
      <c r="AJ379" s="5"/>
      <c r="AK379" s="6"/>
      <c r="AL379" s="41"/>
      <c r="AM379" s="22">
        <v>2282700</v>
      </c>
    </row>
    <row r="380" spans="1:39" s="35" customFormat="1" ht="25.5">
      <c r="A380" s="36" t="s">
        <v>140</v>
      </c>
      <c r="B380" s="36" t="s">
        <v>184</v>
      </c>
      <c r="C380" s="36" t="s">
        <v>3</v>
      </c>
      <c r="D380" s="36" t="s">
        <v>3</v>
      </c>
      <c r="E380" s="4"/>
      <c r="F380" s="4"/>
      <c r="G380" s="4"/>
      <c r="H380" s="4"/>
      <c r="I380" s="4"/>
      <c r="J380" s="5">
        <v>0</v>
      </c>
      <c r="K380" s="46" t="s">
        <v>183</v>
      </c>
      <c r="L380" s="22">
        <v>2282700</v>
      </c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6"/>
      <c r="AJ380" s="5"/>
      <c r="AK380" s="6"/>
      <c r="AL380" s="41"/>
      <c r="AM380" s="22">
        <v>2282700</v>
      </c>
    </row>
    <row r="381" spans="1:39" s="35" customFormat="1" ht="38.25">
      <c r="A381" s="36" t="s">
        <v>140</v>
      </c>
      <c r="B381" s="36" t="s">
        <v>185</v>
      </c>
      <c r="C381" s="36" t="s">
        <v>3</v>
      </c>
      <c r="D381" s="36" t="s">
        <v>3</v>
      </c>
      <c r="E381" s="4"/>
      <c r="F381" s="4"/>
      <c r="G381" s="4"/>
      <c r="H381" s="4"/>
      <c r="I381" s="4"/>
      <c r="J381" s="5">
        <v>0</v>
      </c>
      <c r="K381" s="46" t="s">
        <v>455</v>
      </c>
      <c r="L381" s="22">
        <v>2282700</v>
      </c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6"/>
      <c r="AJ381" s="5"/>
      <c r="AK381" s="6"/>
      <c r="AL381" s="41"/>
      <c r="AM381" s="22">
        <v>2282700</v>
      </c>
    </row>
    <row r="382" spans="1:39" s="35" customFormat="1" ht="114.75">
      <c r="A382" s="36" t="s">
        <v>140</v>
      </c>
      <c r="B382" s="36" t="s">
        <v>234</v>
      </c>
      <c r="C382" s="36" t="s">
        <v>3</v>
      </c>
      <c r="D382" s="36" t="s">
        <v>3</v>
      </c>
      <c r="E382" s="4"/>
      <c r="F382" s="4"/>
      <c r="G382" s="4"/>
      <c r="H382" s="4"/>
      <c r="I382" s="4"/>
      <c r="J382" s="5">
        <v>0</v>
      </c>
      <c r="K382" s="46" t="s">
        <v>233</v>
      </c>
      <c r="L382" s="22">
        <v>2282700</v>
      </c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6"/>
      <c r="AJ382" s="5"/>
      <c r="AK382" s="6"/>
      <c r="AL382" s="41"/>
      <c r="AM382" s="22">
        <v>2282700</v>
      </c>
    </row>
    <row r="383" spans="1:39" s="35" customFormat="1" ht="25.5">
      <c r="A383" s="36" t="s">
        <v>140</v>
      </c>
      <c r="B383" s="36" t="s">
        <v>234</v>
      </c>
      <c r="C383" s="36" t="s">
        <v>38</v>
      </c>
      <c r="D383" s="36" t="s">
        <v>3</v>
      </c>
      <c r="E383" s="4"/>
      <c r="F383" s="4"/>
      <c r="G383" s="4"/>
      <c r="H383" s="4"/>
      <c r="I383" s="4"/>
      <c r="J383" s="5">
        <v>0</v>
      </c>
      <c r="K383" s="46" t="s">
        <v>37</v>
      </c>
      <c r="L383" s="22">
        <v>2282700</v>
      </c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6"/>
      <c r="AJ383" s="5"/>
      <c r="AK383" s="6"/>
      <c r="AL383" s="41"/>
      <c r="AM383" s="22">
        <v>2282700</v>
      </c>
    </row>
    <row r="384" spans="1:39" ht="51">
      <c r="A384" s="3" t="s">
        <v>140</v>
      </c>
      <c r="B384" s="3" t="s">
        <v>17</v>
      </c>
      <c r="C384" s="3" t="s">
        <v>3</v>
      </c>
      <c r="D384" s="3" t="s">
        <v>3</v>
      </c>
      <c r="E384" s="4"/>
      <c r="F384" s="4"/>
      <c r="G384" s="4"/>
      <c r="H384" s="4"/>
      <c r="I384" s="4"/>
      <c r="J384" s="5">
        <v>0</v>
      </c>
      <c r="K384" s="46" t="s">
        <v>315</v>
      </c>
      <c r="L384" s="22">
        <v>2097400</v>
      </c>
      <c r="M384" s="5">
        <v>0</v>
      </c>
      <c r="N384" s="5">
        <v>0</v>
      </c>
      <c r="O384" s="5">
        <v>0</v>
      </c>
      <c r="P384" s="5">
        <v>0</v>
      </c>
      <c r="Q384" s="5">
        <v>0</v>
      </c>
      <c r="R384" s="5">
        <v>0</v>
      </c>
      <c r="S384" s="5">
        <v>0</v>
      </c>
      <c r="T384" s="5">
        <v>0</v>
      </c>
      <c r="U384" s="5">
        <v>0</v>
      </c>
      <c r="V384" s="5">
        <v>0</v>
      </c>
      <c r="W384" s="5">
        <v>0</v>
      </c>
      <c r="X384" s="5">
        <v>0</v>
      </c>
      <c r="Y384" s="5">
        <v>0</v>
      </c>
      <c r="Z384" s="5">
        <v>0</v>
      </c>
      <c r="AA384" s="5">
        <v>0</v>
      </c>
      <c r="AB384" s="5">
        <v>0</v>
      </c>
      <c r="AC384" s="5">
        <v>0</v>
      </c>
      <c r="AD384" s="5">
        <v>0</v>
      </c>
      <c r="AE384" s="5">
        <v>0</v>
      </c>
      <c r="AF384" s="5">
        <v>0</v>
      </c>
      <c r="AG384" s="5">
        <v>0</v>
      </c>
      <c r="AH384" s="5">
        <v>6430100</v>
      </c>
      <c r="AI384" s="6">
        <v>0</v>
      </c>
      <c r="AJ384" s="5">
        <v>0</v>
      </c>
      <c r="AK384" s="6">
        <v>0</v>
      </c>
      <c r="AL384" s="41">
        <v>0</v>
      </c>
      <c r="AM384" s="22">
        <v>3495600</v>
      </c>
    </row>
    <row r="385" spans="1:39" ht="51">
      <c r="A385" s="3" t="s">
        <v>140</v>
      </c>
      <c r="B385" s="3" t="s">
        <v>119</v>
      </c>
      <c r="C385" s="3" t="s">
        <v>3</v>
      </c>
      <c r="D385" s="3" t="s">
        <v>3</v>
      </c>
      <c r="E385" s="4"/>
      <c r="F385" s="4"/>
      <c r="G385" s="4"/>
      <c r="H385" s="4"/>
      <c r="I385" s="4"/>
      <c r="J385" s="5">
        <v>0</v>
      </c>
      <c r="K385" s="46" t="s">
        <v>361</v>
      </c>
      <c r="L385" s="22">
        <v>2097400</v>
      </c>
      <c r="M385" s="5">
        <v>0</v>
      </c>
      <c r="N385" s="5">
        <v>0</v>
      </c>
      <c r="O385" s="5">
        <v>0</v>
      </c>
      <c r="P385" s="5">
        <v>0</v>
      </c>
      <c r="Q385" s="5">
        <v>0</v>
      </c>
      <c r="R385" s="5">
        <v>0</v>
      </c>
      <c r="S385" s="5">
        <v>0</v>
      </c>
      <c r="T385" s="5">
        <v>0</v>
      </c>
      <c r="U385" s="5">
        <v>0</v>
      </c>
      <c r="V385" s="5">
        <v>0</v>
      </c>
      <c r="W385" s="5">
        <v>0</v>
      </c>
      <c r="X385" s="5">
        <v>0</v>
      </c>
      <c r="Y385" s="5">
        <v>0</v>
      </c>
      <c r="Z385" s="5">
        <v>0</v>
      </c>
      <c r="AA385" s="5">
        <v>0</v>
      </c>
      <c r="AB385" s="5">
        <v>0</v>
      </c>
      <c r="AC385" s="5">
        <v>0</v>
      </c>
      <c r="AD385" s="5">
        <v>0</v>
      </c>
      <c r="AE385" s="5">
        <v>0</v>
      </c>
      <c r="AF385" s="5">
        <v>0</v>
      </c>
      <c r="AG385" s="5">
        <v>0</v>
      </c>
      <c r="AH385" s="5">
        <v>6430100</v>
      </c>
      <c r="AI385" s="6">
        <v>0</v>
      </c>
      <c r="AJ385" s="5">
        <v>0</v>
      </c>
      <c r="AK385" s="6">
        <v>0</v>
      </c>
      <c r="AL385" s="41">
        <v>0</v>
      </c>
      <c r="AM385" s="22">
        <v>3495600</v>
      </c>
    </row>
    <row r="386" spans="1:39" ht="76.5">
      <c r="A386" s="3" t="s">
        <v>140</v>
      </c>
      <c r="B386" s="3" t="s">
        <v>142</v>
      </c>
      <c r="C386" s="3" t="s">
        <v>3</v>
      </c>
      <c r="D386" s="3" t="s">
        <v>3</v>
      </c>
      <c r="E386" s="4"/>
      <c r="F386" s="4"/>
      <c r="G386" s="4"/>
      <c r="H386" s="4"/>
      <c r="I386" s="4"/>
      <c r="J386" s="5">
        <v>0</v>
      </c>
      <c r="K386" s="46" t="s">
        <v>141</v>
      </c>
      <c r="L386" s="22">
        <v>2097400</v>
      </c>
      <c r="M386" s="5">
        <v>0</v>
      </c>
      <c r="N386" s="5">
        <v>0</v>
      </c>
      <c r="O386" s="5">
        <v>0</v>
      </c>
      <c r="P386" s="5">
        <v>0</v>
      </c>
      <c r="Q386" s="5">
        <v>0</v>
      </c>
      <c r="R386" s="5">
        <v>0</v>
      </c>
      <c r="S386" s="5">
        <v>0</v>
      </c>
      <c r="T386" s="5">
        <v>0</v>
      </c>
      <c r="U386" s="5">
        <v>0</v>
      </c>
      <c r="V386" s="5">
        <v>0</v>
      </c>
      <c r="W386" s="5">
        <v>0</v>
      </c>
      <c r="X386" s="5">
        <v>0</v>
      </c>
      <c r="Y386" s="5">
        <v>0</v>
      </c>
      <c r="Z386" s="5">
        <v>0</v>
      </c>
      <c r="AA386" s="5">
        <v>0</v>
      </c>
      <c r="AB386" s="5">
        <v>0</v>
      </c>
      <c r="AC386" s="5">
        <v>0</v>
      </c>
      <c r="AD386" s="5">
        <v>0</v>
      </c>
      <c r="AE386" s="5">
        <v>0</v>
      </c>
      <c r="AF386" s="5">
        <v>0</v>
      </c>
      <c r="AG386" s="5">
        <v>0</v>
      </c>
      <c r="AH386" s="5">
        <v>6430100</v>
      </c>
      <c r="AI386" s="6">
        <v>0</v>
      </c>
      <c r="AJ386" s="5">
        <v>0</v>
      </c>
      <c r="AK386" s="6">
        <v>0</v>
      </c>
      <c r="AL386" s="41">
        <v>0</v>
      </c>
      <c r="AM386" s="22">
        <v>3495600</v>
      </c>
    </row>
    <row r="387" spans="1:39" ht="76.5">
      <c r="A387" s="3" t="s">
        <v>140</v>
      </c>
      <c r="B387" s="3" t="s">
        <v>144</v>
      </c>
      <c r="C387" s="3" t="s">
        <v>3</v>
      </c>
      <c r="D387" s="3" t="s">
        <v>3</v>
      </c>
      <c r="E387" s="4"/>
      <c r="F387" s="4"/>
      <c r="G387" s="4"/>
      <c r="H387" s="4"/>
      <c r="I387" s="4"/>
      <c r="J387" s="5">
        <v>0</v>
      </c>
      <c r="K387" s="46" t="s">
        <v>143</v>
      </c>
      <c r="L387" s="22">
        <v>2097400</v>
      </c>
      <c r="M387" s="5">
        <v>0</v>
      </c>
      <c r="N387" s="5">
        <v>0</v>
      </c>
      <c r="O387" s="5">
        <v>0</v>
      </c>
      <c r="P387" s="5">
        <v>0</v>
      </c>
      <c r="Q387" s="5">
        <v>0</v>
      </c>
      <c r="R387" s="5">
        <v>0</v>
      </c>
      <c r="S387" s="5">
        <v>0</v>
      </c>
      <c r="T387" s="5">
        <v>0</v>
      </c>
      <c r="U387" s="5">
        <v>0</v>
      </c>
      <c r="V387" s="5">
        <v>0</v>
      </c>
      <c r="W387" s="5">
        <v>0</v>
      </c>
      <c r="X387" s="5">
        <v>0</v>
      </c>
      <c r="Y387" s="5">
        <v>0</v>
      </c>
      <c r="Z387" s="5">
        <v>0</v>
      </c>
      <c r="AA387" s="5">
        <v>0</v>
      </c>
      <c r="AB387" s="5">
        <v>0</v>
      </c>
      <c r="AC387" s="5">
        <v>0</v>
      </c>
      <c r="AD387" s="5">
        <v>0</v>
      </c>
      <c r="AE387" s="5">
        <v>0</v>
      </c>
      <c r="AF387" s="5">
        <v>0</v>
      </c>
      <c r="AG387" s="5">
        <v>0</v>
      </c>
      <c r="AH387" s="5">
        <v>6430100</v>
      </c>
      <c r="AI387" s="6">
        <v>0</v>
      </c>
      <c r="AJ387" s="5">
        <v>0</v>
      </c>
      <c r="AK387" s="6">
        <v>0</v>
      </c>
      <c r="AL387" s="41">
        <v>0</v>
      </c>
      <c r="AM387" s="22">
        <v>3495600</v>
      </c>
    </row>
    <row r="388" spans="1:39" ht="38.25">
      <c r="A388" s="3" t="s">
        <v>140</v>
      </c>
      <c r="B388" s="3" t="s">
        <v>144</v>
      </c>
      <c r="C388" s="3" t="s">
        <v>87</v>
      </c>
      <c r="D388" s="3" t="s">
        <v>3</v>
      </c>
      <c r="E388" s="4"/>
      <c r="F388" s="4"/>
      <c r="G388" s="4"/>
      <c r="H388" s="4"/>
      <c r="I388" s="4"/>
      <c r="J388" s="5">
        <v>0</v>
      </c>
      <c r="K388" s="46" t="s">
        <v>86</v>
      </c>
      <c r="L388" s="22">
        <v>2097400</v>
      </c>
      <c r="M388" s="5">
        <v>0</v>
      </c>
      <c r="N388" s="5">
        <v>0</v>
      </c>
      <c r="O388" s="5">
        <v>0</v>
      </c>
      <c r="P388" s="5">
        <v>0</v>
      </c>
      <c r="Q388" s="5">
        <v>0</v>
      </c>
      <c r="R388" s="5">
        <v>0</v>
      </c>
      <c r="S388" s="5">
        <v>0</v>
      </c>
      <c r="T388" s="5">
        <v>0</v>
      </c>
      <c r="U388" s="5">
        <v>0</v>
      </c>
      <c r="V388" s="5">
        <v>0</v>
      </c>
      <c r="W388" s="5">
        <v>0</v>
      </c>
      <c r="X388" s="5">
        <v>0</v>
      </c>
      <c r="Y388" s="5">
        <v>0</v>
      </c>
      <c r="Z388" s="5">
        <v>0</v>
      </c>
      <c r="AA388" s="5">
        <v>0</v>
      </c>
      <c r="AB388" s="5">
        <v>0</v>
      </c>
      <c r="AC388" s="5">
        <v>0</v>
      </c>
      <c r="AD388" s="5">
        <v>0</v>
      </c>
      <c r="AE388" s="5">
        <v>0</v>
      </c>
      <c r="AF388" s="5">
        <v>0</v>
      </c>
      <c r="AG388" s="5">
        <v>0</v>
      </c>
      <c r="AH388" s="5">
        <v>6430100</v>
      </c>
      <c r="AI388" s="6">
        <v>0</v>
      </c>
      <c r="AJ388" s="5">
        <v>0</v>
      </c>
      <c r="AK388" s="6">
        <v>0</v>
      </c>
      <c r="AL388" s="41">
        <v>0</v>
      </c>
      <c r="AM388" s="22">
        <v>3495600</v>
      </c>
    </row>
    <row r="389" spans="1:39" s="35" customFormat="1" ht="25.5">
      <c r="A389" s="36">
        <v>1006</v>
      </c>
      <c r="B389" s="36" t="s">
        <v>2</v>
      </c>
      <c r="C389" s="36" t="s">
        <v>3</v>
      </c>
      <c r="D389" s="36"/>
      <c r="E389" s="4"/>
      <c r="F389" s="4"/>
      <c r="G389" s="4"/>
      <c r="H389" s="4"/>
      <c r="I389" s="4"/>
      <c r="J389" s="5"/>
      <c r="K389" s="46" t="s">
        <v>458</v>
      </c>
      <c r="L389" s="22">
        <v>110000</v>
      </c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6"/>
      <c r="AJ389" s="5"/>
      <c r="AK389" s="6"/>
      <c r="AL389" s="41"/>
      <c r="AM389" s="22">
        <v>0</v>
      </c>
    </row>
    <row r="390" spans="1:39" s="35" customFormat="1" ht="51">
      <c r="A390" s="36">
        <v>1006</v>
      </c>
      <c r="B390" s="36" t="s">
        <v>17</v>
      </c>
      <c r="C390" s="36" t="s">
        <v>3</v>
      </c>
      <c r="D390" s="36" t="s">
        <v>3</v>
      </c>
      <c r="E390" s="4"/>
      <c r="F390" s="4"/>
      <c r="G390" s="4"/>
      <c r="H390" s="4"/>
      <c r="I390" s="4"/>
      <c r="J390" s="5">
        <v>0</v>
      </c>
      <c r="K390" s="46" t="s">
        <v>315</v>
      </c>
      <c r="L390" s="22">
        <v>110000</v>
      </c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6"/>
      <c r="AJ390" s="5"/>
      <c r="AK390" s="6"/>
      <c r="AL390" s="41"/>
      <c r="AM390" s="22">
        <v>0</v>
      </c>
    </row>
    <row r="391" spans="1:39" s="35" customFormat="1" ht="51">
      <c r="A391" s="36">
        <v>1006</v>
      </c>
      <c r="B391" s="36" t="s">
        <v>119</v>
      </c>
      <c r="C391" s="36" t="s">
        <v>3</v>
      </c>
      <c r="D391" s="36" t="s">
        <v>3</v>
      </c>
      <c r="E391" s="4"/>
      <c r="F391" s="4"/>
      <c r="G391" s="4"/>
      <c r="H391" s="4"/>
      <c r="I391" s="4"/>
      <c r="J391" s="5">
        <v>0</v>
      </c>
      <c r="K391" s="46" t="s">
        <v>361</v>
      </c>
      <c r="L391" s="22">
        <v>110000</v>
      </c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6"/>
      <c r="AJ391" s="5"/>
      <c r="AK391" s="6"/>
      <c r="AL391" s="41"/>
      <c r="AM391" s="22">
        <v>0</v>
      </c>
    </row>
    <row r="392" spans="1:39" s="35" customFormat="1" ht="51">
      <c r="A392" s="36">
        <v>1006</v>
      </c>
      <c r="B392" s="36" t="s">
        <v>121</v>
      </c>
      <c r="C392" s="36" t="s">
        <v>3</v>
      </c>
      <c r="D392" s="36" t="s">
        <v>3</v>
      </c>
      <c r="E392" s="4"/>
      <c r="F392" s="4"/>
      <c r="G392" s="4"/>
      <c r="H392" s="4"/>
      <c r="I392" s="4"/>
      <c r="J392" s="5">
        <v>0</v>
      </c>
      <c r="K392" s="46" t="s">
        <v>120</v>
      </c>
      <c r="L392" s="22">
        <v>110000</v>
      </c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6"/>
      <c r="AJ392" s="5"/>
      <c r="AK392" s="6"/>
      <c r="AL392" s="41"/>
      <c r="AM392" s="22">
        <v>0</v>
      </c>
    </row>
    <row r="393" spans="1:39" s="35" customFormat="1" ht="51">
      <c r="A393" s="36">
        <v>1006</v>
      </c>
      <c r="B393" s="36" t="s">
        <v>281</v>
      </c>
      <c r="C393" s="36" t="s">
        <v>3</v>
      </c>
      <c r="D393" s="36" t="s">
        <v>3</v>
      </c>
      <c r="E393" s="4"/>
      <c r="F393" s="4"/>
      <c r="G393" s="4"/>
      <c r="H393" s="4"/>
      <c r="I393" s="4"/>
      <c r="J393" s="5">
        <v>0</v>
      </c>
      <c r="K393" s="46" t="s">
        <v>280</v>
      </c>
      <c r="L393" s="22">
        <v>110000</v>
      </c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6"/>
      <c r="AJ393" s="5"/>
      <c r="AK393" s="6"/>
      <c r="AL393" s="41"/>
      <c r="AM393" s="22">
        <v>0</v>
      </c>
    </row>
    <row r="394" spans="1:39" s="35" customFormat="1" ht="38.25">
      <c r="A394" s="36">
        <v>1006</v>
      </c>
      <c r="B394" s="36" t="s">
        <v>281</v>
      </c>
      <c r="C394" s="36" t="s">
        <v>163</v>
      </c>
      <c r="D394" s="36" t="s">
        <v>3</v>
      </c>
      <c r="E394" s="4"/>
      <c r="F394" s="4"/>
      <c r="G394" s="4"/>
      <c r="H394" s="4"/>
      <c r="I394" s="4"/>
      <c r="J394" s="5">
        <v>0</v>
      </c>
      <c r="K394" s="46" t="s">
        <v>162</v>
      </c>
      <c r="L394" s="22">
        <v>110000</v>
      </c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6"/>
      <c r="AJ394" s="5"/>
      <c r="AK394" s="6"/>
      <c r="AL394" s="41"/>
      <c r="AM394" s="22">
        <v>0</v>
      </c>
    </row>
    <row r="395" spans="1:39">
      <c r="A395" s="3" t="s">
        <v>146</v>
      </c>
      <c r="B395" s="3" t="s">
        <v>2</v>
      </c>
      <c r="C395" s="3" t="s">
        <v>3</v>
      </c>
      <c r="D395" s="3" t="s">
        <v>3</v>
      </c>
      <c r="E395" s="4"/>
      <c r="F395" s="4"/>
      <c r="G395" s="4"/>
      <c r="H395" s="4"/>
      <c r="I395" s="4"/>
      <c r="J395" s="5">
        <v>0</v>
      </c>
      <c r="K395" s="46" t="s">
        <v>145</v>
      </c>
      <c r="L395" s="22">
        <f>L396</f>
        <v>760000</v>
      </c>
      <c r="M395" s="5">
        <v>0</v>
      </c>
      <c r="N395" s="5">
        <v>0</v>
      </c>
      <c r="O395" s="5">
        <v>0</v>
      </c>
      <c r="P395" s="5">
        <v>0</v>
      </c>
      <c r="Q395" s="5">
        <v>0</v>
      </c>
      <c r="R395" s="5">
        <v>0</v>
      </c>
      <c r="S395" s="5">
        <v>0</v>
      </c>
      <c r="T395" s="5">
        <v>0</v>
      </c>
      <c r="U395" s="5">
        <v>0</v>
      </c>
      <c r="V395" s="5">
        <v>0</v>
      </c>
      <c r="W395" s="5">
        <v>0</v>
      </c>
      <c r="X395" s="5">
        <v>0</v>
      </c>
      <c r="Y395" s="5">
        <v>0</v>
      </c>
      <c r="Z395" s="5">
        <v>0</v>
      </c>
      <c r="AA395" s="5">
        <v>0</v>
      </c>
      <c r="AB395" s="5">
        <v>0</v>
      </c>
      <c r="AC395" s="5">
        <v>0</v>
      </c>
      <c r="AD395" s="5">
        <v>0</v>
      </c>
      <c r="AE395" s="5">
        <v>0</v>
      </c>
      <c r="AF395" s="5">
        <v>0</v>
      </c>
      <c r="AG395" s="5">
        <v>0</v>
      </c>
      <c r="AH395" s="5">
        <v>3430200</v>
      </c>
      <c r="AI395" s="6">
        <v>0</v>
      </c>
      <c r="AJ395" s="5">
        <v>0</v>
      </c>
      <c r="AK395" s="6">
        <v>0</v>
      </c>
      <c r="AL395" s="41">
        <v>0</v>
      </c>
      <c r="AM395" s="22">
        <f>AM396</f>
        <v>760000</v>
      </c>
    </row>
    <row r="396" spans="1:39">
      <c r="A396" s="3" t="s">
        <v>148</v>
      </c>
      <c r="B396" s="3" t="s">
        <v>2</v>
      </c>
      <c r="C396" s="3" t="s">
        <v>3</v>
      </c>
      <c r="D396" s="3" t="s">
        <v>3</v>
      </c>
      <c r="E396" s="4"/>
      <c r="F396" s="4"/>
      <c r="G396" s="4"/>
      <c r="H396" s="4"/>
      <c r="I396" s="4"/>
      <c r="J396" s="5">
        <v>0</v>
      </c>
      <c r="K396" s="46" t="s">
        <v>147</v>
      </c>
      <c r="L396" s="22">
        <f>L397</f>
        <v>760000</v>
      </c>
      <c r="M396" s="5">
        <v>0</v>
      </c>
      <c r="N396" s="5">
        <v>0</v>
      </c>
      <c r="O396" s="5">
        <v>0</v>
      </c>
      <c r="P396" s="5">
        <v>0</v>
      </c>
      <c r="Q396" s="5">
        <v>0</v>
      </c>
      <c r="R396" s="5">
        <v>0</v>
      </c>
      <c r="S396" s="5">
        <v>0</v>
      </c>
      <c r="T396" s="5">
        <v>0</v>
      </c>
      <c r="U396" s="5">
        <v>0</v>
      </c>
      <c r="V396" s="5">
        <v>0</v>
      </c>
      <c r="W396" s="5">
        <v>0</v>
      </c>
      <c r="X396" s="5">
        <v>0</v>
      </c>
      <c r="Y396" s="5">
        <v>0</v>
      </c>
      <c r="Z396" s="5">
        <v>0</v>
      </c>
      <c r="AA396" s="5">
        <v>0</v>
      </c>
      <c r="AB396" s="5">
        <v>0</v>
      </c>
      <c r="AC396" s="5">
        <v>0</v>
      </c>
      <c r="AD396" s="5">
        <v>0</v>
      </c>
      <c r="AE396" s="5">
        <v>0</v>
      </c>
      <c r="AF396" s="5">
        <v>0</v>
      </c>
      <c r="AG396" s="5">
        <v>0</v>
      </c>
      <c r="AH396" s="5">
        <v>3430200</v>
      </c>
      <c r="AI396" s="6">
        <v>0</v>
      </c>
      <c r="AJ396" s="5">
        <v>0</v>
      </c>
      <c r="AK396" s="6">
        <v>0</v>
      </c>
      <c r="AL396" s="41">
        <v>0</v>
      </c>
      <c r="AM396" s="22">
        <f>AM397</f>
        <v>760000</v>
      </c>
    </row>
    <row r="397" spans="1:39" ht="51">
      <c r="A397" s="3" t="s">
        <v>148</v>
      </c>
      <c r="B397" s="3" t="s">
        <v>149</v>
      </c>
      <c r="C397" s="3" t="s">
        <v>3</v>
      </c>
      <c r="D397" s="3" t="s">
        <v>3</v>
      </c>
      <c r="E397" s="4"/>
      <c r="F397" s="4"/>
      <c r="G397" s="4"/>
      <c r="H397" s="4"/>
      <c r="I397" s="4"/>
      <c r="J397" s="5">
        <v>0</v>
      </c>
      <c r="K397" s="46" t="s">
        <v>341</v>
      </c>
      <c r="L397" s="22">
        <f>L398</f>
        <v>760000</v>
      </c>
      <c r="M397" s="5">
        <v>0</v>
      </c>
      <c r="N397" s="5">
        <v>0</v>
      </c>
      <c r="O397" s="5">
        <v>0</v>
      </c>
      <c r="P397" s="5">
        <v>0</v>
      </c>
      <c r="Q397" s="5">
        <v>0</v>
      </c>
      <c r="R397" s="5">
        <v>0</v>
      </c>
      <c r="S397" s="5">
        <v>0</v>
      </c>
      <c r="T397" s="5">
        <v>0</v>
      </c>
      <c r="U397" s="5">
        <v>0</v>
      </c>
      <c r="V397" s="5">
        <v>0</v>
      </c>
      <c r="W397" s="5">
        <v>0</v>
      </c>
      <c r="X397" s="5">
        <v>0</v>
      </c>
      <c r="Y397" s="5">
        <v>0</v>
      </c>
      <c r="Z397" s="5">
        <v>0</v>
      </c>
      <c r="AA397" s="5">
        <v>0</v>
      </c>
      <c r="AB397" s="5">
        <v>0</v>
      </c>
      <c r="AC397" s="5">
        <v>0</v>
      </c>
      <c r="AD397" s="5">
        <v>0</v>
      </c>
      <c r="AE397" s="5">
        <v>0</v>
      </c>
      <c r="AF397" s="5">
        <v>0</v>
      </c>
      <c r="AG397" s="5">
        <v>0</v>
      </c>
      <c r="AH397" s="5">
        <v>3120000</v>
      </c>
      <c r="AI397" s="6">
        <v>0</v>
      </c>
      <c r="AJ397" s="5">
        <v>0</v>
      </c>
      <c r="AK397" s="6">
        <v>0</v>
      </c>
      <c r="AL397" s="41">
        <v>0</v>
      </c>
      <c r="AM397" s="22">
        <f>AM398</f>
        <v>760000</v>
      </c>
    </row>
    <row r="398" spans="1:39" ht="51">
      <c r="A398" s="3" t="s">
        <v>148</v>
      </c>
      <c r="B398" s="3" t="s">
        <v>150</v>
      </c>
      <c r="C398" s="3" t="s">
        <v>3</v>
      </c>
      <c r="D398" s="3" t="s">
        <v>3</v>
      </c>
      <c r="E398" s="4"/>
      <c r="F398" s="4"/>
      <c r="G398" s="4"/>
      <c r="H398" s="4"/>
      <c r="I398" s="4"/>
      <c r="J398" s="5">
        <v>0</v>
      </c>
      <c r="K398" s="46" t="s">
        <v>260</v>
      </c>
      <c r="L398" s="22">
        <f>L399</f>
        <v>760000</v>
      </c>
      <c r="M398" s="5">
        <v>0</v>
      </c>
      <c r="N398" s="5">
        <v>0</v>
      </c>
      <c r="O398" s="5">
        <v>0</v>
      </c>
      <c r="P398" s="5">
        <v>0</v>
      </c>
      <c r="Q398" s="5">
        <v>0</v>
      </c>
      <c r="R398" s="5">
        <v>0</v>
      </c>
      <c r="S398" s="5">
        <v>0</v>
      </c>
      <c r="T398" s="5">
        <v>0</v>
      </c>
      <c r="U398" s="5">
        <v>0</v>
      </c>
      <c r="V398" s="5">
        <v>0</v>
      </c>
      <c r="W398" s="5">
        <v>0</v>
      </c>
      <c r="X398" s="5">
        <v>0</v>
      </c>
      <c r="Y398" s="5">
        <v>0</v>
      </c>
      <c r="Z398" s="5">
        <v>0</v>
      </c>
      <c r="AA398" s="5">
        <v>0</v>
      </c>
      <c r="AB398" s="5">
        <v>0</v>
      </c>
      <c r="AC398" s="5">
        <v>0</v>
      </c>
      <c r="AD398" s="5">
        <v>0</v>
      </c>
      <c r="AE398" s="5">
        <v>0</v>
      </c>
      <c r="AF398" s="5">
        <v>0</v>
      </c>
      <c r="AG398" s="5">
        <v>0</v>
      </c>
      <c r="AH398" s="5">
        <v>3120000</v>
      </c>
      <c r="AI398" s="6">
        <v>0</v>
      </c>
      <c r="AJ398" s="5">
        <v>0</v>
      </c>
      <c r="AK398" s="6">
        <v>0</v>
      </c>
      <c r="AL398" s="41">
        <v>0</v>
      </c>
      <c r="AM398" s="22">
        <f>AM399</f>
        <v>760000</v>
      </c>
    </row>
    <row r="399" spans="1:39" ht="63.75">
      <c r="A399" s="3" t="s">
        <v>148</v>
      </c>
      <c r="B399" s="3" t="s">
        <v>152</v>
      </c>
      <c r="C399" s="3" t="s">
        <v>3</v>
      </c>
      <c r="D399" s="3" t="s">
        <v>3</v>
      </c>
      <c r="E399" s="4"/>
      <c r="F399" s="4"/>
      <c r="G399" s="4"/>
      <c r="H399" s="4"/>
      <c r="I399" s="4"/>
      <c r="J399" s="5">
        <v>0</v>
      </c>
      <c r="K399" s="46" t="s">
        <v>151</v>
      </c>
      <c r="L399" s="22">
        <f>L400+L403</f>
        <v>760000</v>
      </c>
      <c r="M399" s="5">
        <v>0</v>
      </c>
      <c r="N399" s="5">
        <v>0</v>
      </c>
      <c r="O399" s="5">
        <v>0</v>
      </c>
      <c r="P399" s="5">
        <v>0</v>
      </c>
      <c r="Q399" s="5">
        <v>0</v>
      </c>
      <c r="R399" s="5">
        <v>0</v>
      </c>
      <c r="S399" s="5">
        <v>0</v>
      </c>
      <c r="T399" s="5">
        <v>0</v>
      </c>
      <c r="U399" s="5">
        <v>0</v>
      </c>
      <c r="V399" s="5">
        <v>0</v>
      </c>
      <c r="W399" s="5">
        <v>0</v>
      </c>
      <c r="X399" s="5">
        <v>0</v>
      </c>
      <c r="Y399" s="5">
        <v>0</v>
      </c>
      <c r="Z399" s="5">
        <v>0</v>
      </c>
      <c r="AA399" s="5">
        <v>0</v>
      </c>
      <c r="AB399" s="5">
        <v>0</v>
      </c>
      <c r="AC399" s="5">
        <v>0</v>
      </c>
      <c r="AD399" s="5">
        <v>0</v>
      </c>
      <c r="AE399" s="5">
        <v>0</v>
      </c>
      <c r="AF399" s="5">
        <v>0</v>
      </c>
      <c r="AG399" s="5">
        <v>0</v>
      </c>
      <c r="AH399" s="5">
        <v>3120000</v>
      </c>
      <c r="AI399" s="6">
        <v>0</v>
      </c>
      <c r="AJ399" s="5">
        <v>0</v>
      </c>
      <c r="AK399" s="6">
        <v>0</v>
      </c>
      <c r="AL399" s="41">
        <v>0</v>
      </c>
      <c r="AM399" s="22">
        <f>AM400+AM403</f>
        <v>760000</v>
      </c>
    </row>
    <row r="400" spans="1:39" ht="102">
      <c r="A400" s="3" t="s">
        <v>148</v>
      </c>
      <c r="B400" s="3" t="s">
        <v>153</v>
      </c>
      <c r="C400" s="3" t="s">
        <v>3</v>
      </c>
      <c r="D400" s="3" t="s">
        <v>3</v>
      </c>
      <c r="E400" s="4"/>
      <c r="F400" s="4"/>
      <c r="G400" s="4"/>
      <c r="H400" s="4"/>
      <c r="I400" s="4"/>
      <c r="J400" s="5">
        <v>0</v>
      </c>
      <c r="K400" s="46" t="s">
        <v>342</v>
      </c>
      <c r="L400" s="22">
        <v>560000</v>
      </c>
      <c r="M400" s="5">
        <v>0</v>
      </c>
      <c r="N400" s="5">
        <v>0</v>
      </c>
      <c r="O400" s="5">
        <v>0</v>
      </c>
      <c r="P400" s="5">
        <v>0</v>
      </c>
      <c r="Q400" s="5">
        <v>0</v>
      </c>
      <c r="R400" s="5">
        <v>0</v>
      </c>
      <c r="S400" s="5">
        <v>0</v>
      </c>
      <c r="T400" s="5">
        <v>0</v>
      </c>
      <c r="U400" s="5">
        <v>0</v>
      </c>
      <c r="V400" s="5">
        <v>0</v>
      </c>
      <c r="W400" s="5">
        <v>0</v>
      </c>
      <c r="X400" s="5">
        <v>0</v>
      </c>
      <c r="Y400" s="5">
        <v>0</v>
      </c>
      <c r="Z400" s="5">
        <v>0</v>
      </c>
      <c r="AA400" s="5">
        <v>0</v>
      </c>
      <c r="AB400" s="5">
        <v>0</v>
      </c>
      <c r="AC400" s="5">
        <v>0</v>
      </c>
      <c r="AD400" s="5">
        <v>0</v>
      </c>
      <c r="AE400" s="5">
        <v>0</v>
      </c>
      <c r="AF400" s="5">
        <v>0</v>
      </c>
      <c r="AG400" s="5">
        <v>0</v>
      </c>
      <c r="AH400" s="5">
        <v>410000</v>
      </c>
      <c r="AI400" s="6">
        <v>0</v>
      </c>
      <c r="AJ400" s="5">
        <v>0</v>
      </c>
      <c r="AK400" s="6">
        <v>0</v>
      </c>
      <c r="AL400" s="41">
        <v>0</v>
      </c>
      <c r="AM400" s="22">
        <v>560000</v>
      </c>
    </row>
    <row r="401" spans="1:39" s="35" customFormat="1" ht="82.5" customHeight="1">
      <c r="A401" s="36" t="s">
        <v>148</v>
      </c>
      <c r="B401" s="36" t="s">
        <v>153</v>
      </c>
      <c r="C401" s="36">
        <v>100</v>
      </c>
      <c r="D401" s="36"/>
      <c r="E401" s="4"/>
      <c r="F401" s="4"/>
      <c r="G401" s="4"/>
      <c r="H401" s="4"/>
      <c r="I401" s="4"/>
      <c r="J401" s="5"/>
      <c r="K401" s="46" t="s">
        <v>308</v>
      </c>
      <c r="L401" s="22">
        <v>80000</v>
      </c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6"/>
      <c r="AJ401" s="5"/>
      <c r="AK401" s="6"/>
      <c r="AL401" s="41"/>
      <c r="AM401" s="22">
        <v>80000</v>
      </c>
    </row>
    <row r="402" spans="1:39" ht="38.25">
      <c r="A402" s="3" t="s">
        <v>148</v>
      </c>
      <c r="B402" s="3" t="s">
        <v>153</v>
      </c>
      <c r="C402" s="3" t="s">
        <v>16</v>
      </c>
      <c r="D402" s="3" t="s">
        <v>3</v>
      </c>
      <c r="E402" s="4"/>
      <c r="F402" s="4"/>
      <c r="G402" s="4"/>
      <c r="H402" s="4"/>
      <c r="I402" s="4"/>
      <c r="J402" s="5">
        <v>0</v>
      </c>
      <c r="K402" s="46" t="s">
        <v>15</v>
      </c>
      <c r="L402" s="22">
        <v>480000</v>
      </c>
      <c r="M402" s="5">
        <v>0</v>
      </c>
      <c r="N402" s="5">
        <v>0</v>
      </c>
      <c r="O402" s="5">
        <v>0</v>
      </c>
      <c r="P402" s="5">
        <v>0</v>
      </c>
      <c r="Q402" s="5">
        <v>0</v>
      </c>
      <c r="R402" s="5">
        <v>0</v>
      </c>
      <c r="S402" s="5">
        <v>0</v>
      </c>
      <c r="T402" s="5">
        <v>0</v>
      </c>
      <c r="U402" s="5">
        <v>0</v>
      </c>
      <c r="V402" s="5">
        <v>0</v>
      </c>
      <c r="W402" s="5">
        <v>0</v>
      </c>
      <c r="X402" s="5">
        <v>0</v>
      </c>
      <c r="Y402" s="5">
        <v>0</v>
      </c>
      <c r="Z402" s="5">
        <v>0</v>
      </c>
      <c r="AA402" s="5">
        <v>0</v>
      </c>
      <c r="AB402" s="5">
        <v>0</v>
      </c>
      <c r="AC402" s="5">
        <v>0</v>
      </c>
      <c r="AD402" s="5">
        <v>0</v>
      </c>
      <c r="AE402" s="5">
        <v>0</v>
      </c>
      <c r="AF402" s="5">
        <v>0</v>
      </c>
      <c r="AG402" s="5">
        <v>0</v>
      </c>
      <c r="AH402" s="5">
        <v>410000</v>
      </c>
      <c r="AI402" s="6">
        <v>0</v>
      </c>
      <c r="AJ402" s="5">
        <v>0</v>
      </c>
      <c r="AK402" s="6">
        <v>0</v>
      </c>
      <c r="AL402" s="41">
        <v>0</v>
      </c>
      <c r="AM402" s="22">
        <v>480000</v>
      </c>
    </row>
    <row r="403" spans="1:39" ht="51">
      <c r="A403" s="3" t="s">
        <v>148</v>
      </c>
      <c r="B403" s="3" t="s">
        <v>154</v>
      </c>
      <c r="C403" s="3" t="s">
        <v>3</v>
      </c>
      <c r="D403" s="3" t="s">
        <v>3</v>
      </c>
      <c r="E403" s="4"/>
      <c r="F403" s="4"/>
      <c r="G403" s="4"/>
      <c r="H403" s="4"/>
      <c r="I403" s="4"/>
      <c r="J403" s="5">
        <v>0</v>
      </c>
      <c r="K403" s="46" t="s">
        <v>452</v>
      </c>
      <c r="L403" s="22">
        <v>200000</v>
      </c>
      <c r="M403" s="5">
        <v>0</v>
      </c>
      <c r="N403" s="5">
        <v>0</v>
      </c>
      <c r="O403" s="5">
        <v>0</v>
      </c>
      <c r="P403" s="5">
        <v>0</v>
      </c>
      <c r="Q403" s="5">
        <v>0</v>
      </c>
      <c r="R403" s="5">
        <v>0</v>
      </c>
      <c r="S403" s="5">
        <v>0</v>
      </c>
      <c r="T403" s="5">
        <v>0</v>
      </c>
      <c r="U403" s="5">
        <v>0</v>
      </c>
      <c r="V403" s="5">
        <v>0</v>
      </c>
      <c r="W403" s="5">
        <v>0</v>
      </c>
      <c r="X403" s="5">
        <v>0</v>
      </c>
      <c r="Y403" s="5">
        <v>0</v>
      </c>
      <c r="Z403" s="5">
        <v>0</v>
      </c>
      <c r="AA403" s="5">
        <v>0</v>
      </c>
      <c r="AB403" s="5">
        <v>0</v>
      </c>
      <c r="AC403" s="5">
        <v>0</v>
      </c>
      <c r="AD403" s="5">
        <v>0</v>
      </c>
      <c r="AE403" s="5">
        <v>0</v>
      </c>
      <c r="AF403" s="5">
        <v>0</v>
      </c>
      <c r="AG403" s="5">
        <v>0</v>
      </c>
      <c r="AH403" s="5">
        <v>60000</v>
      </c>
      <c r="AI403" s="6">
        <v>0</v>
      </c>
      <c r="AJ403" s="5">
        <v>0</v>
      </c>
      <c r="AK403" s="6">
        <v>0</v>
      </c>
      <c r="AL403" s="41">
        <v>0</v>
      </c>
      <c r="AM403" s="22">
        <v>200000</v>
      </c>
    </row>
    <row r="404" spans="1:39" ht="38.25">
      <c r="A404" s="3" t="s">
        <v>148</v>
      </c>
      <c r="B404" s="3" t="s">
        <v>154</v>
      </c>
      <c r="C404" s="3" t="s">
        <v>16</v>
      </c>
      <c r="D404" s="3" t="s">
        <v>3</v>
      </c>
      <c r="E404" s="4"/>
      <c r="F404" s="4"/>
      <c r="G404" s="4"/>
      <c r="H404" s="4"/>
      <c r="I404" s="4"/>
      <c r="J404" s="5">
        <v>0</v>
      </c>
      <c r="K404" s="46" t="s">
        <v>15</v>
      </c>
      <c r="L404" s="22">
        <v>200000</v>
      </c>
      <c r="M404" s="5">
        <v>0</v>
      </c>
      <c r="N404" s="5">
        <v>0</v>
      </c>
      <c r="O404" s="5">
        <v>0</v>
      </c>
      <c r="P404" s="5">
        <v>0</v>
      </c>
      <c r="Q404" s="5">
        <v>0</v>
      </c>
      <c r="R404" s="5">
        <v>0</v>
      </c>
      <c r="S404" s="5">
        <v>0</v>
      </c>
      <c r="T404" s="5">
        <v>0</v>
      </c>
      <c r="U404" s="5">
        <v>0</v>
      </c>
      <c r="V404" s="5">
        <v>0</v>
      </c>
      <c r="W404" s="5">
        <v>0</v>
      </c>
      <c r="X404" s="5">
        <v>0</v>
      </c>
      <c r="Y404" s="5">
        <v>0</v>
      </c>
      <c r="Z404" s="5">
        <v>0</v>
      </c>
      <c r="AA404" s="5">
        <v>0</v>
      </c>
      <c r="AB404" s="5">
        <v>0</v>
      </c>
      <c r="AC404" s="5">
        <v>0</v>
      </c>
      <c r="AD404" s="5">
        <v>0</v>
      </c>
      <c r="AE404" s="5">
        <v>0</v>
      </c>
      <c r="AF404" s="5">
        <v>0</v>
      </c>
      <c r="AG404" s="5">
        <v>0</v>
      </c>
      <c r="AH404" s="5">
        <v>60000</v>
      </c>
      <c r="AI404" s="6">
        <v>0</v>
      </c>
      <c r="AJ404" s="5">
        <v>0</v>
      </c>
      <c r="AK404" s="6">
        <v>0</v>
      </c>
      <c r="AL404" s="41">
        <v>0</v>
      </c>
      <c r="AM404" s="22">
        <v>200000</v>
      </c>
    </row>
    <row r="405" spans="1:39" ht="25.5">
      <c r="A405" s="3" t="s">
        <v>157</v>
      </c>
      <c r="B405" s="3" t="s">
        <v>2</v>
      </c>
      <c r="C405" s="3" t="s">
        <v>3</v>
      </c>
      <c r="D405" s="3" t="s">
        <v>3</v>
      </c>
      <c r="E405" s="4"/>
      <c r="F405" s="4"/>
      <c r="G405" s="4"/>
      <c r="H405" s="4"/>
      <c r="I405" s="4"/>
      <c r="J405" s="5">
        <v>0</v>
      </c>
      <c r="K405" s="46" t="s">
        <v>156</v>
      </c>
      <c r="L405" s="22">
        <f>L406</f>
        <v>1618900</v>
      </c>
      <c r="M405" s="5">
        <v>0</v>
      </c>
      <c r="N405" s="5">
        <v>0</v>
      </c>
      <c r="O405" s="5">
        <v>0</v>
      </c>
      <c r="P405" s="5">
        <v>0</v>
      </c>
      <c r="Q405" s="5">
        <v>0</v>
      </c>
      <c r="R405" s="5">
        <v>0</v>
      </c>
      <c r="S405" s="5">
        <v>0</v>
      </c>
      <c r="T405" s="5">
        <v>0</v>
      </c>
      <c r="U405" s="5">
        <v>0</v>
      </c>
      <c r="V405" s="5">
        <v>0</v>
      </c>
      <c r="W405" s="5">
        <v>0</v>
      </c>
      <c r="X405" s="5">
        <v>0</v>
      </c>
      <c r="Y405" s="5">
        <v>0</v>
      </c>
      <c r="Z405" s="5">
        <v>0</v>
      </c>
      <c r="AA405" s="5">
        <v>0</v>
      </c>
      <c r="AB405" s="5">
        <v>0</v>
      </c>
      <c r="AC405" s="5">
        <v>0</v>
      </c>
      <c r="AD405" s="5">
        <v>0</v>
      </c>
      <c r="AE405" s="5">
        <v>0</v>
      </c>
      <c r="AF405" s="5">
        <v>0</v>
      </c>
      <c r="AG405" s="5">
        <v>0</v>
      </c>
      <c r="AH405" s="5">
        <v>1624040</v>
      </c>
      <c r="AI405" s="6">
        <v>0</v>
      </c>
      <c r="AJ405" s="5">
        <v>0</v>
      </c>
      <c r="AK405" s="6">
        <v>0</v>
      </c>
      <c r="AL405" s="41">
        <v>0</v>
      </c>
      <c r="AM405" s="22">
        <f>AM406</f>
        <v>1618900</v>
      </c>
    </row>
    <row r="406" spans="1:39" ht="25.5">
      <c r="A406" s="3" t="s">
        <v>159</v>
      </c>
      <c r="B406" s="3" t="s">
        <v>2</v>
      </c>
      <c r="C406" s="3" t="s">
        <v>3</v>
      </c>
      <c r="D406" s="3" t="s">
        <v>3</v>
      </c>
      <c r="E406" s="4"/>
      <c r="F406" s="4"/>
      <c r="G406" s="4"/>
      <c r="H406" s="4"/>
      <c r="I406" s="4"/>
      <c r="J406" s="5">
        <v>0</v>
      </c>
      <c r="K406" s="46" t="s">
        <v>158</v>
      </c>
      <c r="L406" s="22">
        <f>L407</f>
        <v>1618900</v>
      </c>
      <c r="M406" s="5">
        <v>0</v>
      </c>
      <c r="N406" s="5">
        <v>0</v>
      </c>
      <c r="O406" s="5">
        <v>0</v>
      </c>
      <c r="P406" s="5">
        <v>0</v>
      </c>
      <c r="Q406" s="5">
        <v>0</v>
      </c>
      <c r="R406" s="5">
        <v>0</v>
      </c>
      <c r="S406" s="5">
        <v>0</v>
      </c>
      <c r="T406" s="5">
        <v>0</v>
      </c>
      <c r="U406" s="5">
        <v>0</v>
      </c>
      <c r="V406" s="5">
        <v>0</v>
      </c>
      <c r="W406" s="5">
        <v>0</v>
      </c>
      <c r="X406" s="5">
        <v>0</v>
      </c>
      <c r="Y406" s="5">
        <v>0</v>
      </c>
      <c r="Z406" s="5">
        <v>0</v>
      </c>
      <c r="AA406" s="5">
        <v>0</v>
      </c>
      <c r="AB406" s="5">
        <v>0</v>
      </c>
      <c r="AC406" s="5">
        <v>0</v>
      </c>
      <c r="AD406" s="5">
        <v>0</v>
      </c>
      <c r="AE406" s="5">
        <v>0</v>
      </c>
      <c r="AF406" s="5">
        <v>0</v>
      </c>
      <c r="AG406" s="5">
        <v>0</v>
      </c>
      <c r="AH406" s="5">
        <v>1624040</v>
      </c>
      <c r="AI406" s="6">
        <v>0</v>
      </c>
      <c r="AJ406" s="5">
        <v>0</v>
      </c>
      <c r="AK406" s="6">
        <v>0</v>
      </c>
      <c r="AL406" s="41">
        <v>0</v>
      </c>
      <c r="AM406" s="22">
        <f>AM407</f>
        <v>1618900</v>
      </c>
    </row>
    <row r="407" spans="1:39" ht="51">
      <c r="A407" s="3" t="s">
        <v>159</v>
      </c>
      <c r="B407" s="3" t="s">
        <v>17</v>
      </c>
      <c r="C407" s="3" t="s">
        <v>3</v>
      </c>
      <c r="D407" s="3" t="s">
        <v>3</v>
      </c>
      <c r="E407" s="4"/>
      <c r="F407" s="4"/>
      <c r="G407" s="4"/>
      <c r="H407" s="4"/>
      <c r="I407" s="4"/>
      <c r="J407" s="5">
        <v>0</v>
      </c>
      <c r="K407" s="46" t="s">
        <v>315</v>
      </c>
      <c r="L407" s="22">
        <f>L408</f>
        <v>1618900</v>
      </c>
      <c r="M407" s="5">
        <v>0</v>
      </c>
      <c r="N407" s="5">
        <v>0</v>
      </c>
      <c r="O407" s="5">
        <v>0</v>
      </c>
      <c r="P407" s="5">
        <v>0</v>
      </c>
      <c r="Q407" s="5">
        <v>0</v>
      </c>
      <c r="R407" s="5">
        <v>0</v>
      </c>
      <c r="S407" s="5">
        <v>0</v>
      </c>
      <c r="T407" s="5">
        <v>0</v>
      </c>
      <c r="U407" s="5">
        <v>0</v>
      </c>
      <c r="V407" s="5">
        <v>0</v>
      </c>
      <c r="W407" s="5">
        <v>0</v>
      </c>
      <c r="X407" s="5">
        <v>0</v>
      </c>
      <c r="Y407" s="5">
        <v>0</v>
      </c>
      <c r="Z407" s="5">
        <v>0</v>
      </c>
      <c r="AA407" s="5">
        <v>0</v>
      </c>
      <c r="AB407" s="5">
        <v>0</v>
      </c>
      <c r="AC407" s="5">
        <v>0</v>
      </c>
      <c r="AD407" s="5">
        <v>0</v>
      </c>
      <c r="AE407" s="5">
        <v>0</v>
      </c>
      <c r="AF407" s="5">
        <v>0</v>
      </c>
      <c r="AG407" s="5">
        <v>0</v>
      </c>
      <c r="AH407" s="5">
        <v>1624040</v>
      </c>
      <c r="AI407" s="6">
        <v>0</v>
      </c>
      <c r="AJ407" s="5">
        <v>0</v>
      </c>
      <c r="AK407" s="6">
        <v>0</v>
      </c>
      <c r="AL407" s="41">
        <v>0</v>
      </c>
      <c r="AM407" s="22">
        <f>AM408</f>
        <v>1618900</v>
      </c>
    </row>
    <row r="408" spans="1:39" ht="51">
      <c r="A408" s="3" t="s">
        <v>159</v>
      </c>
      <c r="B408" s="3" t="s">
        <v>44</v>
      </c>
      <c r="C408" s="3" t="s">
        <v>3</v>
      </c>
      <c r="D408" s="3" t="s">
        <v>3</v>
      </c>
      <c r="E408" s="4"/>
      <c r="F408" s="4"/>
      <c r="G408" s="4"/>
      <c r="H408" s="4"/>
      <c r="I408" s="4"/>
      <c r="J408" s="5">
        <v>0</v>
      </c>
      <c r="K408" s="46" t="s">
        <v>359</v>
      </c>
      <c r="L408" s="22">
        <f>L409</f>
        <v>1618900</v>
      </c>
      <c r="M408" s="5">
        <v>0</v>
      </c>
      <c r="N408" s="5">
        <v>0</v>
      </c>
      <c r="O408" s="5">
        <v>0</v>
      </c>
      <c r="P408" s="5">
        <v>0</v>
      </c>
      <c r="Q408" s="5">
        <v>0</v>
      </c>
      <c r="R408" s="5">
        <v>0</v>
      </c>
      <c r="S408" s="5">
        <v>0</v>
      </c>
      <c r="T408" s="5">
        <v>0</v>
      </c>
      <c r="U408" s="5">
        <v>0</v>
      </c>
      <c r="V408" s="5">
        <v>0</v>
      </c>
      <c r="W408" s="5">
        <v>0</v>
      </c>
      <c r="X408" s="5">
        <v>0</v>
      </c>
      <c r="Y408" s="5">
        <v>0</v>
      </c>
      <c r="Z408" s="5">
        <v>0</v>
      </c>
      <c r="AA408" s="5">
        <v>0</v>
      </c>
      <c r="AB408" s="5">
        <v>0</v>
      </c>
      <c r="AC408" s="5">
        <v>0</v>
      </c>
      <c r="AD408" s="5">
        <v>0</v>
      </c>
      <c r="AE408" s="5">
        <v>0</v>
      </c>
      <c r="AF408" s="5">
        <v>0</v>
      </c>
      <c r="AG408" s="5">
        <v>0</v>
      </c>
      <c r="AH408" s="5">
        <v>1624040</v>
      </c>
      <c r="AI408" s="6">
        <v>0</v>
      </c>
      <c r="AJ408" s="5">
        <v>0</v>
      </c>
      <c r="AK408" s="6">
        <v>0</v>
      </c>
      <c r="AL408" s="41">
        <v>0</v>
      </c>
      <c r="AM408" s="22">
        <f>AM409</f>
        <v>1618900</v>
      </c>
    </row>
    <row r="409" spans="1:39" ht="51">
      <c r="A409" s="3" t="s">
        <v>159</v>
      </c>
      <c r="B409" s="3" t="s">
        <v>161</v>
      </c>
      <c r="C409" s="3" t="s">
        <v>3</v>
      </c>
      <c r="D409" s="3" t="s">
        <v>3</v>
      </c>
      <c r="E409" s="4"/>
      <c r="F409" s="4"/>
      <c r="G409" s="4"/>
      <c r="H409" s="4"/>
      <c r="I409" s="4"/>
      <c r="J409" s="5">
        <v>0</v>
      </c>
      <c r="K409" s="58" t="s">
        <v>160</v>
      </c>
      <c r="L409" s="22">
        <f>L410+L412</f>
        <v>1618900</v>
      </c>
      <c r="M409" s="5">
        <v>0</v>
      </c>
      <c r="N409" s="5">
        <v>0</v>
      </c>
      <c r="O409" s="5">
        <v>0</v>
      </c>
      <c r="P409" s="5">
        <v>0</v>
      </c>
      <c r="Q409" s="5">
        <v>0</v>
      </c>
      <c r="R409" s="5">
        <v>0</v>
      </c>
      <c r="S409" s="5">
        <v>0</v>
      </c>
      <c r="T409" s="5">
        <v>0</v>
      </c>
      <c r="U409" s="5">
        <v>0</v>
      </c>
      <c r="V409" s="5">
        <v>0</v>
      </c>
      <c r="W409" s="5">
        <v>0</v>
      </c>
      <c r="X409" s="5">
        <v>0</v>
      </c>
      <c r="Y409" s="5">
        <v>0</v>
      </c>
      <c r="Z409" s="5">
        <v>0</v>
      </c>
      <c r="AA409" s="5">
        <v>0</v>
      </c>
      <c r="AB409" s="5">
        <v>0</v>
      </c>
      <c r="AC409" s="5">
        <v>0</v>
      </c>
      <c r="AD409" s="5">
        <v>0</v>
      </c>
      <c r="AE409" s="5">
        <v>0</v>
      </c>
      <c r="AF409" s="5">
        <v>0</v>
      </c>
      <c r="AG409" s="5">
        <v>0</v>
      </c>
      <c r="AH409" s="5">
        <v>1624040</v>
      </c>
      <c r="AI409" s="6">
        <v>0</v>
      </c>
      <c r="AJ409" s="5">
        <v>0</v>
      </c>
      <c r="AK409" s="6">
        <v>0</v>
      </c>
      <c r="AL409" s="41">
        <v>0</v>
      </c>
      <c r="AM409" s="22">
        <f>AM410+AM412</f>
        <v>1618900</v>
      </c>
    </row>
    <row r="410" spans="1:39" s="35" customFormat="1" ht="25.5">
      <c r="A410" s="36" t="s">
        <v>159</v>
      </c>
      <c r="B410" s="21" t="s">
        <v>304</v>
      </c>
      <c r="C410" s="36" t="s">
        <v>3</v>
      </c>
      <c r="D410" s="36"/>
      <c r="E410" s="4"/>
      <c r="F410" s="4"/>
      <c r="G410" s="4"/>
      <c r="H410" s="4"/>
      <c r="I410" s="4"/>
      <c r="J410" s="41"/>
      <c r="K410" s="55" t="s">
        <v>422</v>
      </c>
      <c r="L410" s="59">
        <v>1018900</v>
      </c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6"/>
      <c r="AJ410" s="5"/>
      <c r="AK410" s="6"/>
      <c r="AL410" s="41"/>
      <c r="AM410" s="59">
        <v>1018900</v>
      </c>
    </row>
    <row r="411" spans="1:39" s="35" customFormat="1" ht="38.25">
      <c r="A411" s="36" t="s">
        <v>159</v>
      </c>
      <c r="B411" s="21" t="s">
        <v>304</v>
      </c>
      <c r="C411" s="36" t="s">
        <v>163</v>
      </c>
      <c r="D411" s="36"/>
      <c r="E411" s="4"/>
      <c r="F411" s="4"/>
      <c r="G411" s="4"/>
      <c r="H411" s="4"/>
      <c r="I411" s="4"/>
      <c r="J411" s="41"/>
      <c r="K411" s="55" t="s">
        <v>303</v>
      </c>
      <c r="L411" s="59">
        <v>1018900</v>
      </c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6"/>
      <c r="AJ411" s="5"/>
      <c r="AK411" s="6"/>
      <c r="AL411" s="41"/>
      <c r="AM411" s="59">
        <v>1018900</v>
      </c>
    </row>
    <row r="412" spans="1:39" ht="25.5">
      <c r="A412" s="3" t="s">
        <v>159</v>
      </c>
      <c r="B412" s="3" t="s">
        <v>164</v>
      </c>
      <c r="C412" s="3" t="s">
        <v>3</v>
      </c>
      <c r="D412" s="3" t="s">
        <v>3</v>
      </c>
      <c r="E412" s="4"/>
      <c r="F412" s="4"/>
      <c r="G412" s="4"/>
      <c r="H412" s="4"/>
      <c r="I412" s="4"/>
      <c r="J412" s="5">
        <v>0</v>
      </c>
      <c r="K412" s="64" t="s">
        <v>423</v>
      </c>
      <c r="L412" s="22">
        <v>600000</v>
      </c>
      <c r="M412" s="5">
        <v>0</v>
      </c>
      <c r="N412" s="5">
        <v>0</v>
      </c>
      <c r="O412" s="5">
        <v>0</v>
      </c>
      <c r="P412" s="5">
        <v>0</v>
      </c>
      <c r="Q412" s="5">
        <v>0</v>
      </c>
      <c r="R412" s="5">
        <v>0</v>
      </c>
      <c r="S412" s="5">
        <v>0</v>
      </c>
      <c r="T412" s="5">
        <v>0</v>
      </c>
      <c r="U412" s="5">
        <v>0</v>
      </c>
      <c r="V412" s="5">
        <v>0</v>
      </c>
      <c r="W412" s="5">
        <v>0</v>
      </c>
      <c r="X412" s="5">
        <v>0</v>
      </c>
      <c r="Y412" s="5">
        <v>0</v>
      </c>
      <c r="Z412" s="5">
        <v>0</v>
      </c>
      <c r="AA412" s="5">
        <v>0</v>
      </c>
      <c r="AB412" s="5">
        <v>0</v>
      </c>
      <c r="AC412" s="5">
        <v>0</v>
      </c>
      <c r="AD412" s="5">
        <v>0</v>
      </c>
      <c r="AE412" s="5">
        <v>0</v>
      </c>
      <c r="AF412" s="5">
        <v>0</v>
      </c>
      <c r="AG412" s="5">
        <v>0</v>
      </c>
      <c r="AH412" s="5">
        <v>600000</v>
      </c>
      <c r="AI412" s="6">
        <v>0</v>
      </c>
      <c r="AJ412" s="5">
        <v>0</v>
      </c>
      <c r="AK412" s="6">
        <v>0</v>
      </c>
      <c r="AL412" s="41">
        <v>0</v>
      </c>
      <c r="AM412" s="22">
        <v>600000</v>
      </c>
    </row>
    <row r="413" spans="1:39" ht="38.25">
      <c r="A413" s="3" t="s">
        <v>159</v>
      </c>
      <c r="B413" s="3" t="s">
        <v>164</v>
      </c>
      <c r="C413" s="3" t="s">
        <v>163</v>
      </c>
      <c r="D413" s="3" t="s">
        <v>3</v>
      </c>
      <c r="E413" s="4"/>
      <c r="F413" s="4"/>
      <c r="G413" s="4"/>
      <c r="H413" s="4"/>
      <c r="I413" s="4"/>
      <c r="J413" s="5">
        <v>0</v>
      </c>
      <c r="K413" s="46" t="s">
        <v>162</v>
      </c>
      <c r="L413" s="22">
        <v>600000</v>
      </c>
      <c r="M413" s="5">
        <v>0</v>
      </c>
      <c r="N413" s="5">
        <v>0</v>
      </c>
      <c r="O413" s="5">
        <v>0</v>
      </c>
      <c r="P413" s="5">
        <v>0</v>
      </c>
      <c r="Q413" s="5">
        <v>0</v>
      </c>
      <c r="R413" s="5">
        <v>0</v>
      </c>
      <c r="S413" s="5">
        <v>0</v>
      </c>
      <c r="T413" s="5">
        <v>0</v>
      </c>
      <c r="U413" s="5">
        <v>0</v>
      </c>
      <c r="V413" s="5">
        <v>0</v>
      </c>
      <c r="W413" s="5">
        <v>0</v>
      </c>
      <c r="X413" s="5">
        <v>0</v>
      </c>
      <c r="Y413" s="5">
        <v>0</v>
      </c>
      <c r="Z413" s="5">
        <v>0</v>
      </c>
      <c r="AA413" s="5">
        <v>0</v>
      </c>
      <c r="AB413" s="5">
        <v>0</v>
      </c>
      <c r="AC413" s="5">
        <v>0</v>
      </c>
      <c r="AD413" s="5">
        <v>0</v>
      </c>
      <c r="AE413" s="5">
        <v>0</v>
      </c>
      <c r="AF413" s="5">
        <v>0</v>
      </c>
      <c r="AG413" s="5">
        <v>0</v>
      </c>
      <c r="AH413" s="5">
        <v>600000</v>
      </c>
      <c r="AI413" s="6">
        <v>0</v>
      </c>
      <c r="AJ413" s="5">
        <v>0</v>
      </c>
      <c r="AK413" s="6">
        <v>0</v>
      </c>
      <c r="AL413" s="41">
        <v>0</v>
      </c>
      <c r="AM413" s="22">
        <v>600000</v>
      </c>
    </row>
    <row r="414" spans="1:39" ht="12.75" customHeight="1">
      <c r="A414" s="84"/>
      <c r="B414" s="84"/>
      <c r="C414" s="84"/>
      <c r="D414" s="84"/>
      <c r="E414" s="84"/>
      <c r="F414" s="84"/>
      <c r="G414" s="84"/>
      <c r="H414" s="84"/>
      <c r="I414" s="84"/>
      <c r="J414" s="7">
        <v>0</v>
      </c>
      <c r="K414" s="37" t="s">
        <v>266</v>
      </c>
      <c r="L414" s="37">
        <f>L5+L92+L100+L122+L173+L209+L301+L338+L395+L405</f>
        <v>303850560</v>
      </c>
      <c r="M414" s="7">
        <v>0</v>
      </c>
      <c r="N414" s="7">
        <v>0</v>
      </c>
      <c r="O414" s="7">
        <v>0</v>
      </c>
      <c r="P414" s="7">
        <v>0</v>
      </c>
      <c r="Q414" s="7">
        <v>0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  <c r="Z414" s="7">
        <v>0</v>
      </c>
      <c r="AA414" s="7">
        <v>0</v>
      </c>
      <c r="AB414" s="7">
        <v>0</v>
      </c>
      <c r="AC414" s="7">
        <v>0</v>
      </c>
      <c r="AD414" s="7">
        <v>0</v>
      </c>
      <c r="AE414" s="7">
        <v>0</v>
      </c>
      <c r="AF414" s="7">
        <v>0</v>
      </c>
      <c r="AG414" s="7">
        <v>0</v>
      </c>
      <c r="AH414" s="7">
        <v>265694149.63999999</v>
      </c>
      <c r="AI414" s="8">
        <v>0</v>
      </c>
      <c r="AJ414" s="7">
        <v>0</v>
      </c>
      <c r="AK414" s="8">
        <v>0</v>
      </c>
      <c r="AL414" s="80">
        <v>0</v>
      </c>
      <c r="AM414" s="37">
        <f>AM5+AM92+AM100+AM122+AM173+AM209+AM301+AM338+AM395+AM405</f>
        <v>295004580</v>
      </c>
    </row>
    <row r="415" spans="1:39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65"/>
      <c r="L415" s="65"/>
      <c r="M415" s="2"/>
      <c r="N415" s="2"/>
      <c r="O415" s="2"/>
      <c r="P415" s="2"/>
      <c r="Q415" s="2"/>
      <c r="R415" s="2"/>
      <c r="S415" s="2"/>
      <c r="T415" s="2"/>
      <c r="U415" s="2"/>
      <c r="V415" s="2" t="s">
        <v>1</v>
      </c>
      <c r="W415" s="2"/>
      <c r="X415" s="2"/>
      <c r="Y415" s="2"/>
      <c r="Z415" s="2"/>
      <c r="AA415" s="2"/>
      <c r="AB415" s="2" t="s">
        <v>1</v>
      </c>
      <c r="AC415" s="2"/>
      <c r="AD415" s="2"/>
      <c r="AE415" s="2"/>
      <c r="AF415" s="2" t="s">
        <v>1</v>
      </c>
      <c r="AG415" s="2"/>
      <c r="AH415" s="2"/>
      <c r="AI415" s="2"/>
      <c r="AJ415" s="2"/>
      <c r="AK415" s="2"/>
      <c r="AL415" s="2"/>
      <c r="AM415" s="2"/>
    </row>
    <row r="416" spans="1:39" ht="15.2" customHeight="1">
      <c r="A416" s="83"/>
      <c r="B416" s="83"/>
      <c r="C416" s="83"/>
      <c r="D416" s="83"/>
      <c r="E416" s="83"/>
      <c r="F416" s="83"/>
      <c r="G416" s="83"/>
      <c r="H416" s="83"/>
      <c r="I416" s="83"/>
      <c r="J416" s="83"/>
      <c r="K416" s="83"/>
      <c r="L416" s="83"/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83"/>
      <c r="X416" s="83"/>
      <c r="Y416" s="83"/>
      <c r="Z416" s="83"/>
      <c r="AA416" s="83"/>
      <c r="AB416" s="83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2"/>
    </row>
  </sheetData>
  <mergeCells count="4">
    <mergeCell ref="A416:AB416"/>
    <mergeCell ref="A414:I414"/>
    <mergeCell ref="K1:AM1"/>
    <mergeCell ref="A2:AM2"/>
  </mergeCells>
  <pageMargins left="0.59055118110236227" right="0.59055118110236227" top="0.59055118110236227" bottom="0.59055118110236227" header="0.39370078740157483" footer="0.39370078740157483"/>
  <pageSetup paperSize="9" scale="92" fitToHeight="200" orientation="portrait" blackAndWhite="1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2021-2022</vt:lpstr>
      <vt:lpstr>'2021-2022'!Заголовки_для_печати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BUDGET1\1</dc:creator>
  <cp:lastModifiedBy>1</cp:lastModifiedBy>
  <cp:lastPrinted>2020-02-18T14:49:21Z</cp:lastPrinted>
  <dcterms:created xsi:type="dcterms:W3CDTF">2018-11-06T06:01:30Z</dcterms:created>
  <dcterms:modified xsi:type="dcterms:W3CDTF">2020-10-28T09:51:44Z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РОСПИСЬ.xls</vt:lpwstr>
  </property>
  <property fmtid="{D5CDD505-2E9C-101B-9397-08002B2CF9AE}" pid="3" name="Название отчета">
    <vt:lpwstr>СВОДНАЯ РОСПИСЬ.xls</vt:lpwstr>
  </property>
  <property fmtid="{D5CDD505-2E9C-101B-9397-08002B2CF9AE}" pid="4" name="Версия клиента">
    <vt:lpwstr>18.4.7.10170</vt:lpwstr>
  </property>
  <property fmtid="{D5CDD505-2E9C-101B-9397-08002B2CF9AE}" pid="5" name="Версия базы">
    <vt:lpwstr>18.4.4303.8261008</vt:lpwstr>
  </property>
  <property fmtid="{D5CDD505-2E9C-101B-9397-08002B2CF9AE}" pid="6" name="Тип сервера">
    <vt:lpwstr>MSSQL</vt:lpwstr>
  </property>
  <property fmtid="{D5CDD505-2E9C-101B-9397-08002B2CF9AE}" pid="7" name="Сервер">
    <vt:lpwstr>andrwins01\ksdb</vt:lpwstr>
  </property>
  <property fmtid="{D5CDD505-2E9C-101B-9397-08002B2CF9AE}" pid="8" name="База">
    <vt:lpwstr>bks_2018_mo</vt:lpwstr>
  </property>
  <property fmtid="{D5CDD505-2E9C-101B-9397-08002B2CF9AE}" pid="9" name="Пользователь">
    <vt:lpwstr>громова</vt:lpwstr>
  </property>
  <property fmtid="{D5CDD505-2E9C-101B-9397-08002B2CF9AE}" pid="10" name="Шаблон">
    <vt:lpwstr>sqr_info_isp_budg_2016</vt:lpwstr>
  </property>
  <property fmtid="{D5CDD505-2E9C-101B-9397-08002B2CF9AE}" pid="11" name="Локальная база">
    <vt:lpwstr>не используется</vt:lpwstr>
  </property>
</Properties>
</file>