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80" windowHeight="1170"/>
  </bookViews>
  <sheets>
    <sheet name="2020" sheetId="1" r:id="rId1"/>
  </sheets>
  <definedNames>
    <definedName name="_xlnm.Print_Titles" localSheetId="0">'2020'!$3:$3</definedName>
  </definedNames>
  <calcPr calcId="125725"/>
</workbook>
</file>

<file path=xl/calcChain.xml><?xml version="1.0" encoding="utf-8"?>
<calcChain xmlns="http://schemas.openxmlformats.org/spreadsheetml/2006/main">
  <c r="L524" i="1"/>
  <c r="L260"/>
  <c r="L522"/>
  <c r="L518" s="1"/>
  <c r="L138"/>
  <c r="L87"/>
  <c r="L498"/>
  <c r="L497" s="1"/>
  <c r="L517" l="1"/>
  <c r="L533"/>
  <c r="L235"/>
  <c r="L208"/>
  <c r="L178"/>
  <c r="L177" s="1"/>
  <c r="L118"/>
  <c r="L117" s="1"/>
  <c r="L116" s="1"/>
  <c r="L115" s="1"/>
  <c r="L114" s="1"/>
  <c r="L135"/>
  <c r="L134" s="1"/>
  <c r="L137"/>
  <c r="L436"/>
  <c r="L288"/>
  <c r="L285" s="1"/>
  <c r="L230"/>
  <c r="L228"/>
  <c r="L218"/>
  <c r="L222"/>
  <c r="L248"/>
  <c r="L241"/>
  <c r="L280"/>
  <c r="L276"/>
  <c r="L192"/>
  <c r="L432"/>
  <c r="L434"/>
  <c r="L54"/>
  <c r="L50"/>
  <c r="L303"/>
  <c r="L302" s="1"/>
  <c r="L300"/>
  <c r="L160"/>
  <c r="L495"/>
  <c r="L494" s="1"/>
  <c r="L493" s="1"/>
  <c r="L426"/>
  <c r="L419" s="1"/>
  <c r="L264"/>
  <c r="L282"/>
  <c r="L278"/>
  <c r="L273"/>
  <c r="L272" s="1"/>
  <c r="L269"/>
  <c r="L266" s="1"/>
  <c r="L250"/>
  <c r="L243"/>
  <c r="L220"/>
  <c r="L127"/>
  <c r="L388"/>
  <c r="L387" s="1"/>
  <c r="L257"/>
  <c r="L254" s="1"/>
  <c r="L86"/>
  <c r="L82" s="1"/>
  <c r="L103"/>
  <c r="L472"/>
  <c r="L471" s="1"/>
  <c r="L470" s="1"/>
  <c r="L30"/>
  <c r="L34"/>
  <c r="L33" s="1"/>
  <c r="L459"/>
  <c r="L413"/>
  <c r="L409"/>
  <c r="L342"/>
  <c r="L341" s="1"/>
  <c r="L340" s="1"/>
  <c r="L339" s="1"/>
  <c r="L352"/>
  <c r="L351" s="1"/>
  <c r="L350" s="1"/>
  <c r="L330"/>
  <c r="L321"/>
  <c r="L463"/>
  <c r="L405"/>
  <c r="L393"/>
  <c r="L392" s="1"/>
  <c r="L182"/>
  <c r="L70"/>
  <c r="L69" s="1"/>
  <c r="L68" s="1"/>
  <c r="L133" l="1"/>
  <c r="L132" s="1"/>
  <c r="L131" s="1"/>
  <c r="L247"/>
  <c r="L246" s="1"/>
  <c r="L245" s="1"/>
  <c r="L492"/>
  <c r="L486" s="1"/>
  <c r="L404"/>
  <c r="L240"/>
  <c r="L431"/>
  <c r="L284"/>
  <c r="L275"/>
  <c r="L49"/>
  <c r="L227"/>
  <c r="L224"/>
  <c r="L217" s="1"/>
  <c r="L458"/>
  <c r="L320"/>
  <c r="L386"/>
  <c r="L299"/>
  <c r="L253" l="1"/>
  <c r="L252" s="1"/>
  <c r="L207"/>
  <c r="L403"/>
  <c r="L402" s="1"/>
  <c r="L401" s="1"/>
  <c r="L298"/>
  <c r="L297" s="1"/>
  <c r="L296" s="1"/>
  <c r="L200"/>
  <c r="L199" s="1"/>
  <c r="L198" s="1"/>
  <c r="L197" s="1"/>
  <c r="L163" l="1"/>
  <c r="L159"/>
  <c r="L148"/>
  <c r="L147" s="1"/>
  <c r="L48"/>
  <c r="L47" s="1"/>
  <c r="L381"/>
  <c r="L13"/>
  <c r="L12" s="1"/>
  <c r="L359" l="1"/>
  <c r="L479"/>
  <c r="L370"/>
  <c r="L194"/>
  <c r="L125"/>
  <c r="L206"/>
  <c r="L205" s="1"/>
  <c r="L172"/>
  <c r="L155" s="1"/>
  <c r="L532"/>
  <c r="L531" s="1"/>
  <c r="L530" s="1"/>
  <c r="L529" s="1"/>
  <c r="L142"/>
  <c r="L141" s="1"/>
  <c r="L64"/>
  <c r="L63" s="1"/>
  <c r="L46" s="1"/>
  <c r="L364"/>
  <c r="L21"/>
  <c r="L20" s="1"/>
  <c r="L146"/>
  <c r="L191" l="1"/>
  <c r="L190" s="1"/>
  <c r="L189" s="1"/>
  <c r="L180" s="1"/>
  <c r="L234"/>
  <c r="L233" s="1"/>
  <c r="L32"/>
  <c r="L358"/>
  <c r="L102"/>
  <c r="L101" s="1"/>
  <c r="L100" s="1"/>
  <c r="L99" s="1"/>
  <c r="L98" s="1"/>
  <c r="L124"/>
  <c r="L123" s="1"/>
  <c r="L122" s="1"/>
  <c r="L121" s="1"/>
  <c r="L106" s="1"/>
  <c r="L154"/>
  <c r="L153" s="1"/>
  <c r="L516"/>
  <c r="L515" s="1"/>
  <c r="L514" s="1"/>
  <c r="L140"/>
  <c r="L19"/>
  <c r="L478"/>
  <c r="L477" s="1"/>
  <c r="L457" s="1"/>
  <c r="L450" s="1"/>
  <c r="L369"/>
  <c r="L130" l="1"/>
  <c r="L232"/>
  <c r="L196" s="1"/>
  <c r="L11"/>
  <c r="L4" s="1"/>
  <c r="L18"/>
  <c r="L319"/>
  <c r="L318" s="1"/>
  <c r="L357"/>
  <c r="L349" s="1"/>
  <c r="L312"/>
  <c r="L309" s="1"/>
  <c r="L385" l="1"/>
  <c r="L384" s="1"/>
  <c r="L444"/>
  <c r="L308"/>
  <c r="L307" s="1"/>
  <c r="L306" s="1"/>
  <c r="L305" l="1"/>
  <c r="L443"/>
  <c r="L442" s="1"/>
  <c r="L441" s="1"/>
  <c r="L440" s="1"/>
  <c r="L400" s="1"/>
  <c r="L540" l="1"/>
</calcChain>
</file>

<file path=xl/sharedStrings.xml><?xml version="1.0" encoding="utf-8"?>
<sst xmlns="http://schemas.openxmlformats.org/spreadsheetml/2006/main" count="2405" uniqueCount="568">
  <si>
    <t>Наименование показателя</t>
  </si>
  <si>
    <t/>
  </si>
  <si>
    <t>0000000000</t>
  </si>
  <si>
    <t>000</t>
  </si>
  <si>
    <t xml:space="preserve">      ОБЩЕГОСУДАРСТВЕННЫЕ ВОПРОСЫ</t>
  </si>
  <si>
    <t>0100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</si>
  <si>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</si>
  <si>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</si>
  <si>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0400000000</t>
  </si>
  <si>
    <t>0440000000</t>
  </si>
  <si>
    <t>0440200000</t>
  </si>
  <si>
    <t xml:space="preserve">                Финансовое обеспечение реализации государственных полномочий по созданию, исполнению полномочий и обеспечению  деятельности комиссий по делам несовершеннолетних</t>
  </si>
  <si>
    <t>0440210510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</si>
  <si>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</si>
  <si>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</si>
  <si>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Закупка товаров, работ и услуг для обеспечения государственных (муниципальных) нужд</t>
  </si>
  <si>
    <t>200</t>
  </si>
  <si>
    <t>0700000000</t>
  </si>
  <si>
    <t xml:space="preserve">            Обеспечивающая подпрограмма</t>
  </si>
  <si>
    <t>0790000000</t>
  </si>
  <si>
    <t xml:space="preserve">              Обеспечение деятельности главного администратора и администратора программы</t>
  </si>
  <si>
    <t>0790100000</t>
  </si>
  <si>
    <t xml:space="preserve">                Обеспечение функционирования аппарата администрации</t>
  </si>
  <si>
    <t>079012020С</t>
  </si>
  <si>
    <t xml:space="preserve">        Судебная система</t>
  </si>
  <si>
    <t>0105</t>
  </si>
  <si>
    <t>0500000000</t>
  </si>
  <si>
    <t xml:space="preserve">            Подпрограмма "Осуществление государственных полномочий в области воинской обязанности и обеспечение права граждан в осуществлении правосудия в качестве присяжных заседателей"</t>
  </si>
  <si>
    <t>0570000000</t>
  </si>
  <si>
    <t xml:space="preserve">              Задача "Обеспечение права участия граждан в осуществлении правосудия в качестве присяжных заседателей"</t>
  </si>
  <si>
    <t>0570100000</t>
  </si>
  <si>
    <t>0570151200</t>
  </si>
  <si>
    <t xml:space="preserve">        Другие общегосударственные вопросы</t>
  </si>
  <si>
    <t>0113</t>
  </si>
  <si>
    <t>0450000000</t>
  </si>
  <si>
    <t>0450100000</t>
  </si>
  <si>
    <t>045012010Б</t>
  </si>
  <si>
    <t xml:space="preserve">                  Социальное обеспечение и иные выплаты населению</t>
  </si>
  <si>
    <t>300</t>
  </si>
  <si>
    <t>045012020Б</t>
  </si>
  <si>
    <t>0600000000</t>
  </si>
  <si>
    <t>0620000000</t>
  </si>
  <si>
    <t>0620200000</t>
  </si>
  <si>
    <t>062022030Б</t>
  </si>
  <si>
    <t>0730000000</t>
  </si>
  <si>
    <t>0730100000</t>
  </si>
  <si>
    <t>073012010Б</t>
  </si>
  <si>
    <t>0740000000</t>
  </si>
  <si>
    <t xml:space="preserve">              Задача "Организация деятельности по реализации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</si>
  <si>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0740100000</t>
  </si>
  <si>
    <t xml:space="preserve">               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</t>
  </si>
  <si>
    <t>0740110540</t>
  </si>
  <si>
    <t>0750000000</t>
  </si>
  <si>
    <t>0750200000</t>
  </si>
  <si>
    <t>075022010Д</t>
  </si>
  <si>
    <t xml:space="preserve">      НАЦИОНАЛЬНАЯ БЕЗОПАСНОСТЬ И ПРАВООХРАНИТЕЛЬНАЯ ДЕЯТЕЛЬНОСТЬ</t>
  </si>
  <si>
    <t>0300</t>
  </si>
  <si>
    <t xml:space="preserve">        Органы юстиции</t>
  </si>
  <si>
    <t>0304</t>
  </si>
  <si>
    <t xml:space="preserve">            Подпрограмма "Осуществление переданных полномочий Российской Федерации на государственную регистрацию актов гражданского состояния"</t>
  </si>
  <si>
    <t>0710000000</t>
  </si>
  <si>
    <t>0710200000</t>
  </si>
  <si>
    <t xml:space="preserve">                Осуществление переданных органам местного самоуправления Тверской области государственных полномочий на государственную регистрацию актов гражданского состояния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</si>
  <si>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</si>
  <si>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</si>
  <si>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>0560000000</t>
  </si>
  <si>
    <t>0560100000</t>
  </si>
  <si>
    <t>056012010Д</t>
  </si>
  <si>
    <t xml:space="preserve">      НАЦИОНАЛЬНАЯ ЭКОНОМИКА</t>
  </si>
  <si>
    <t>0400</t>
  </si>
  <si>
    <t xml:space="preserve">        Транспорт</t>
  </si>
  <si>
    <t>0408</t>
  </si>
  <si>
    <t>0640000000</t>
  </si>
  <si>
    <t xml:space="preserve">              Задача "Развитие автомобильного транспорта"</t>
  </si>
  <si>
    <t>0640100000</t>
  </si>
  <si>
    <t xml:space="preserve">                  Иные бюджетные ассигнования</t>
  </si>
  <si>
    <t>800</t>
  </si>
  <si>
    <t>06401S0300</t>
  </si>
  <si>
    <t xml:space="preserve">        Дорожное хозяйство (дорожные фонды)</t>
  </si>
  <si>
    <t>0409</t>
  </si>
  <si>
    <t>0630000000</t>
  </si>
  <si>
    <t>0630100000</t>
  </si>
  <si>
    <t xml:space="preserve">               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</si>
  <si>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0412</t>
  </si>
  <si>
    <t>0900000000</t>
  </si>
  <si>
    <t>0910000000</t>
  </si>
  <si>
    <t xml:space="preserve">              Задача "Формирование новых и развитие существующих турпродуктов и их продвижение на внутреннем туристском рынке"</t>
  </si>
  <si>
    <t>0910100000</t>
  </si>
  <si>
    <t xml:space="preserve">                  Капитальные вложения в объекты государственной (муниципальной) собственности</t>
  </si>
  <si>
    <t>400</t>
  </si>
  <si>
    <t xml:space="preserve">      ОБРАЗОВАНИЕ</t>
  </si>
  <si>
    <t>0700</t>
  </si>
  <si>
    <t xml:space="preserve">        Молодежная политика</t>
  </si>
  <si>
    <t>0707</t>
  </si>
  <si>
    <t>0410000000</t>
  </si>
  <si>
    <t xml:space="preserve">              Задача  «Содействие развитию гражданственности, социальной зрелости молодежи. Поддержка общественно  значимых инициатив молодых граждан»</t>
  </si>
  <si>
    <t>0410100000</t>
  </si>
  <si>
    <t xml:space="preserve">                Организация и проведение акций</t>
  </si>
  <si>
    <t>041012020Б</t>
  </si>
  <si>
    <t xml:space="preserve">              Задача «Создание условий для развития досуговой деятельности, творческого и интеллектуального развития молодежи. Решение проблем самореализации и социальной адаптации молодежи. Поддержка творчества талантливой молодежи»</t>
  </si>
  <si>
    <t>0410200000</t>
  </si>
  <si>
    <t>041022020Б</t>
  </si>
  <si>
    <t>0430000000</t>
  </si>
  <si>
    <t>0430100000</t>
  </si>
  <si>
    <t>043012010Б</t>
  </si>
  <si>
    <t xml:space="preserve">                Участие в областных мероприятиях</t>
  </si>
  <si>
    <t>043012020Б</t>
  </si>
  <si>
    <t>0430200000</t>
  </si>
  <si>
    <t xml:space="preserve">                Проведение мероприятий по обнаружению и перезахоронению останков погибших воинов</t>
  </si>
  <si>
    <t>043022010Б</t>
  </si>
  <si>
    <t xml:space="preserve">        Другие вопросы в области образования</t>
  </si>
  <si>
    <t>0709</t>
  </si>
  <si>
    <t xml:space="preserve">      КУЛЬТУРА, КИНЕМАТОГРАФИЯ</t>
  </si>
  <si>
    <t>0800</t>
  </si>
  <si>
    <t xml:space="preserve">        Другие вопросы в области культуры, кинематографии</t>
  </si>
  <si>
    <t>0804</t>
  </si>
  <si>
    <t xml:space="preserve">      СОЦИАЛЬНАЯ ПОЛИТИКА</t>
  </si>
  <si>
    <t>1000</t>
  </si>
  <si>
    <t xml:space="preserve">        Пенсионное обеспечение</t>
  </si>
  <si>
    <t>1001</t>
  </si>
  <si>
    <t xml:space="preserve">            Подпрограмма "Комплекс мероприятий, проводимых на территории Андреапольского района для отдельных категорий граждан"</t>
  </si>
  <si>
    <t>0720000000</t>
  </si>
  <si>
    <t xml:space="preserve">              Задача "Оказание дополнительных мер поддержки отдельным категориям граждан и общественным организациям"</t>
  </si>
  <si>
    <t>0720100000</t>
  </si>
  <si>
    <t xml:space="preserve">                Обеспечение доплаты к пенсии за выслугу лет к трудовой пенсии по старости муниципальным служащим Андреапольского района</t>
  </si>
  <si>
    <t>072012120Э</t>
  </si>
  <si>
    <t xml:space="preserve">        Социальное обеспечение населения</t>
  </si>
  <si>
    <t>1003</t>
  </si>
  <si>
    <t xml:space="preserve">            Подпрограмма "Содействие в обеспечении жильем молодых семей"</t>
  </si>
  <si>
    <t>0420000000</t>
  </si>
  <si>
    <t xml:space="preserve">              Задача "Предоставление молодым семьям - участникам Подпрограммы социальных выплат на приобретение жилья или строительство индивидуального жилого дома"</t>
  </si>
  <si>
    <t>0420100000</t>
  </si>
  <si>
    <t xml:space="preserve">                Обеспечение жильем молодых семей</t>
  </si>
  <si>
    <t>04201L4970</t>
  </si>
  <si>
    <t xml:space="preserve">                Ежемесячное дополнительное материальное обеспечение лицам, удостоенным звания "Почетный гражданин"</t>
  </si>
  <si>
    <t>072012050Б</t>
  </si>
  <si>
    <t xml:space="preserve">                Чествование первого родившегося малыша в новом году</t>
  </si>
  <si>
    <t>072012070Б</t>
  </si>
  <si>
    <t>072012110Б</t>
  </si>
  <si>
    <t xml:space="preserve">        Охрана семьи и детства</t>
  </si>
  <si>
    <t>1004</t>
  </si>
  <si>
    <t xml:space="preserve">              Задача "Обеспечение детей-сирот и детей, оставшихся без попечения родителей, лиц из их числа, жилыми помещениями, соответствующими установленным санитарным и техническим требованиям"</t>
  </si>
  <si>
    <t>0720200000</t>
  </si>
  <si>
    <t xml:space="preserve">        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</si>
  <si>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0720210820</t>
  </si>
  <si>
    <t xml:space="preserve">      ФИЗИЧЕСКАЯ КУЛЬТУРА И СПОРТ</t>
  </si>
  <si>
    <t>1100</t>
  </si>
  <si>
    <t xml:space="preserve">        Массовый спорт</t>
  </si>
  <si>
    <t>1102</t>
  </si>
  <si>
    <t>0300000000</t>
  </si>
  <si>
    <t>0310000000</t>
  </si>
  <si>
    <t xml:space="preserve">              Задача  «Развитие массового спорта и физкультурно-оздоровительного движения среди всех возрастных групп и категорий населения муниципального образования»</t>
  </si>
  <si>
    <t>0310100000</t>
  </si>
  <si>
    <t>031012010Б</t>
  </si>
  <si>
    <t>031012020Б</t>
  </si>
  <si>
    <t>9900000000</t>
  </si>
  <si>
    <t xml:space="preserve">      СРЕДСТВА МАССОВОЙ ИНФОРМАЦИИ</t>
  </si>
  <si>
    <t>1200</t>
  </si>
  <si>
    <t xml:space="preserve">        Другие вопросы в области средств массовой информации</t>
  </si>
  <si>
    <t>1204</t>
  </si>
  <si>
    <t xml:space="preserve">              Задача "Создание условий для взаимодействия органов местного самоуправления с институтом гражданского общества"</t>
  </si>
  <si>
    <t>0730200000</t>
  </si>
  <si>
    <t xml:space="preserve">                  Предоставление субсидий бюджетным, автономным учреждениям и иным некоммерческим организациям</t>
  </si>
  <si>
    <t>600</t>
  </si>
  <si>
    <t>07302S0320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</si>
  <si>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</si>
  <si>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</si>
  <si>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0800000000</t>
  </si>
  <si>
    <t>0890000000</t>
  </si>
  <si>
    <t xml:space="preserve">              Обеспечение деятельности главного администратора муниципальной программы</t>
  </si>
  <si>
    <t>0890100000</t>
  </si>
  <si>
    <t>089012010С</t>
  </si>
  <si>
    <t xml:space="preserve">        Резервные фонды</t>
  </si>
  <si>
    <t>0111</t>
  </si>
  <si>
    <t xml:space="preserve">            Резервный фонд</t>
  </si>
  <si>
    <t>9920000000</t>
  </si>
  <si>
    <t xml:space="preserve">                Резервные фонды местных администраций</t>
  </si>
  <si>
    <t>992002000А</t>
  </si>
  <si>
    <t>0100000000</t>
  </si>
  <si>
    <t xml:space="preserve">            Подпрограмма "Летний отдых и занятость детей"</t>
  </si>
  <si>
    <t>0140000000</t>
  </si>
  <si>
    <t xml:space="preserve">        Дошкольное образование</t>
  </si>
  <si>
    <t>0701</t>
  </si>
  <si>
    <t xml:space="preserve">            Подпрограмма "Дошкольное образование"</t>
  </si>
  <si>
    <t>0110000000</t>
  </si>
  <si>
    <t>0110100000</t>
  </si>
  <si>
    <t xml:space="preserve">    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учреждениях</t>
  </si>
  <si>
    <t>0110110740</t>
  </si>
  <si>
    <t xml:space="preserve">                Обеспечение муниципальных услуг, оказываемых учреждениями дошкольного образования в рамках муниципального задания</t>
  </si>
  <si>
    <t>011012030Г</t>
  </si>
  <si>
    <t xml:space="preserve">        Общее образование</t>
  </si>
  <si>
    <t>0702</t>
  </si>
  <si>
    <t xml:space="preserve">            Подпрограмма "Общее образование"</t>
  </si>
  <si>
    <t>0120000000</t>
  </si>
  <si>
    <t xml:space="preserve">              Задача "Удовлетворение потребностей населения в получении услуг общего образования"</t>
  </si>
  <si>
    <t>0120100000</t>
  </si>
  <si>
    <t xml:space="preserve">                Организация обеспечения учащихся начальных классов муниципальных общеобразовательных учреждений горячим питанием</t>
  </si>
  <si>
    <t xml:space="preserve">  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</si>
  <si>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0120110750</t>
  </si>
  <si>
    <t xml:space="preserve">                Обеспечение муниципального задания на оказание муниципальных услуг муниципальными бюджетными общеобразовательными учреждениями</t>
  </si>
  <si>
    <t>012012030Г</t>
  </si>
  <si>
    <t>01201S0230</t>
  </si>
  <si>
    <t xml:space="preserve">        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</si>
  <si>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</si>
  <si>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>01202S0250</t>
  </si>
  <si>
    <t xml:space="preserve">        Дополнительное образование детей</t>
  </si>
  <si>
    <t>0703</t>
  </si>
  <si>
    <t xml:space="preserve">            Подпрограмма "Дополнительное образование"</t>
  </si>
  <si>
    <t>0130000000</t>
  </si>
  <si>
    <t xml:space="preserve">              Задача  «Удовлетворение потребностей населения в получении услуг дополнительного образования»</t>
  </si>
  <si>
    <t>0130100000</t>
  </si>
  <si>
    <t xml:space="preserve">                Обеспечение муниципального задания на оказание муниципальных услуг (выполнение работ) во внеурочное время в Детской юношеской спортивной школе</t>
  </si>
  <si>
    <t>013012010Г</t>
  </si>
  <si>
    <t xml:space="preserve">                Обеспечение муниципального задания на оказание муниципальных услуг (выполнение работ)  во внеурочное время в Детской школе искусств</t>
  </si>
  <si>
    <t>013012020Г</t>
  </si>
  <si>
    <t xml:space="preserve">              Задача  "Организация летнего отдыха детей и подростков школьного возраста"</t>
  </si>
  <si>
    <t>0140100000</t>
  </si>
  <si>
    <t>01401S0240</t>
  </si>
  <si>
    <t>0150000000</t>
  </si>
  <si>
    <t>0150100000</t>
  </si>
  <si>
    <t>015012010Д</t>
  </si>
  <si>
    <t>0150200000</t>
  </si>
  <si>
    <t>015022020Д</t>
  </si>
  <si>
    <t xml:space="preserve">              Задача "Осуществление отдельных государственных полномочий по компенсации расходов на оплату жилых помещений, отопления и освещения педагогическим работникам и руководящим работникам"</t>
  </si>
  <si>
    <t>0110200000</t>
  </si>
  <si>
    <t xml:space="preserve">                Осуществленние отдельных государственных полномочий по компенсации расходов на оплату жилых помещений, отопления и освещения педагогическим работникам и руководящим работникам, муниципальных образовательных организаций Тверской области, проживающих и работающих в сельской местности</t>
  </si>
  <si>
    <t>0110210560</t>
  </si>
  <si>
    <t>012022030В</t>
  </si>
  <si>
    <t xml:space="preserve">              Задача "Осуществление отдельных государственных полномочий по  компенсации расходов на оплату жилых помещений, отопления и освещения педагогическим работникам"</t>
  </si>
  <si>
    <t>0120300000</t>
  </si>
  <si>
    <t xml:space="preserve">                Осуществление отдельных государственных полномочий по  компенсации расходов на оплату жилых помещений, отопления и освещения педагогическим работникам и руководящим работникам, муниципальных образовательных организаций Тверской области, проживающих и работающих в сельской местности</t>
  </si>
  <si>
    <t>0120310560</t>
  </si>
  <si>
    <t xml:space="preserve">                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организациях), реализующих общеобразовательную программу дошкольного образования</t>
  </si>
  <si>
    <t>0110110500</t>
  </si>
  <si>
    <t>0610000000</t>
  </si>
  <si>
    <t>0610100000</t>
  </si>
  <si>
    <t xml:space="preserve">                Обеспечение работы программы электронной отчетности (СБИС+) в бизнес центре, с целью обеспечения доступа субъектов малого бизнеса к информационным ресурсам для сдачи налоговой отчетности</t>
  </si>
  <si>
    <t>061012010Б</t>
  </si>
  <si>
    <t xml:space="preserve">        Культура</t>
  </si>
  <si>
    <t>0801</t>
  </si>
  <si>
    <t>0200000000</t>
  </si>
  <si>
    <t>0210000000</t>
  </si>
  <si>
    <t xml:space="preserve">              Задача  «Сохранение и развитие библиотечного и музейного дела»</t>
  </si>
  <si>
    <t>0210100000</t>
  </si>
  <si>
    <t>021012010Д</t>
  </si>
  <si>
    <t>021012020Д</t>
  </si>
  <si>
    <t xml:space="preserve">              Задача "Поддержка и сохранение народного творчества"</t>
  </si>
  <si>
    <t>0210200000</t>
  </si>
  <si>
    <t>021022010Г</t>
  </si>
  <si>
    <t>9990000000</t>
  </si>
  <si>
    <t xml:space="preserve">                Руководитель контрольно-счетной палаты муниципального образования и его заместители</t>
  </si>
  <si>
    <t>999002220Ц</t>
  </si>
  <si>
    <t>0102</t>
  </si>
  <si>
    <t xml:space="preserve">                Глава муниципального образования</t>
  </si>
  <si>
    <t>РП</t>
  </si>
  <si>
    <t>КВР</t>
  </si>
  <si>
    <t>КЦСР</t>
  </si>
  <si>
    <t>Сумма (руб.)</t>
  </si>
  <si>
    <t>043012040Б</t>
  </si>
  <si>
    <t>043012050Б</t>
  </si>
  <si>
    <t xml:space="preserve">            Подпрограмма "Организация, проведение спортивно-массовых мероприятий, укрепление материально-технической базы"</t>
  </si>
  <si>
    <t>0780100000</t>
  </si>
  <si>
    <t>0780000000</t>
  </si>
  <si>
    <t>Уплата членских взносов в Ассоциацию "Совет муниципальных образований Тверской области"</t>
  </si>
  <si>
    <t xml:space="preserve">              Задача " Уплата членских взносов в Ассоциацию "Совет муниципальных образований Тверской области"</t>
  </si>
  <si>
    <t>041022010Б</t>
  </si>
  <si>
    <t>ВСЕГО</t>
  </si>
  <si>
    <t xml:space="preserve">               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</si>
  <si>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078012010Б</t>
  </si>
  <si>
    <t>Закупка товаров, работ и услуг для обеспечения государственных (муниципальных) нужд</t>
  </si>
  <si>
    <t>0760100000</t>
  </si>
  <si>
    <t>0760000000</t>
  </si>
  <si>
    <t>0120110230</t>
  </si>
  <si>
    <t>0140110240</t>
  </si>
  <si>
    <t xml:space="preserve">                Организация отдыха детей в каникулярное время</t>
  </si>
  <si>
    <t>Функционирование высшего должностного лица субъекта Российской Федерации и муниципального образования</t>
  </si>
  <si>
    <t>079012030С</t>
  </si>
  <si>
    <t xml:space="preserve">      ЖИЛИЩНО-КОММУНАЛЬНОЕ ХОЗЯЙСТВО</t>
  </si>
  <si>
    <t xml:space="preserve">        Коммунальное хозяйство</t>
  </si>
  <si>
    <t>0502</t>
  </si>
  <si>
    <t>0500</t>
  </si>
  <si>
    <t>Предоставление субсидии социально ориентированным общественным организациям и иным некомерческим объединениям</t>
  </si>
  <si>
    <t>072012120Ж</t>
  </si>
  <si>
    <t>045012030Ж</t>
  </si>
  <si>
    <t>0640110300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</si>
  <si>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</si>
  <si>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Организация участия детей и подростков в социально значимых региональных проектах</t>
  </si>
  <si>
    <t>0120211080</t>
  </si>
  <si>
    <t>01202S1080</t>
  </si>
  <si>
    <t>Обеспечение повышения заработной платы работникам муниципальных учреждений культуры</t>
  </si>
  <si>
    <t>0210110680</t>
  </si>
  <si>
    <t>02101S0680</t>
  </si>
  <si>
    <t>0210210680</t>
  </si>
  <si>
    <t>02102S0680</t>
  </si>
  <si>
    <t>0290000000</t>
  </si>
  <si>
    <t>0290100000</t>
  </si>
  <si>
    <t xml:space="preserve">                Обеспечение деятельности централизованной бухгалтерии отдела культуры</t>
  </si>
  <si>
    <t>029012030Д</t>
  </si>
  <si>
    <t>029012020С</t>
  </si>
  <si>
    <t>Обеспечение функционирования аппарата отдела культуры</t>
  </si>
  <si>
    <t xml:space="preserve">              Задача "Повышение эффективности использования муниципального имущества, не закрепленного за юридическими лицами"</t>
  </si>
  <si>
    <t xml:space="preserve"> Обеспечение повышения заработной платы педагогическим работникам муниципальных организаций дополнительного образования</t>
  </si>
  <si>
    <t>0130110690</t>
  </si>
  <si>
    <t>0120210250</t>
  </si>
  <si>
    <t>Предоставление субсидий бюджетным, автономным учреждениям и иным некоммерческим организациям</t>
  </si>
  <si>
    <t>0730210320</t>
  </si>
  <si>
    <t>09101S0860</t>
  </si>
  <si>
    <t>Содействие развитию малого и среднего предпринимательства в сфере туризма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</si>
  <si>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</si>
  <si>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национальной экономики</t>
  </si>
  <si>
    <t>0610200000</t>
  </si>
  <si>
    <t>Задача "Развитие форм и методов взаимодействия органов муниципальной власти и бизнес - сообщества"</t>
  </si>
  <si>
    <t>061022020Б</t>
  </si>
  <si>
    <t xml:space="preserve">                Организация транспортнолго обслуживания населения на муниципальных маршрутах регулярных перевозок по регулируемым тарифам</t>
  </si>
  <si>
    <t xml:space="preserve">          Муниципальная программа "Образование в Андреапольском муниципальном округе" на 2020-2022 годы</t>
  </si>
  <si>
    <t xml:space="preserve">          Муниципальная программа "Муниципальное управление и гражданское общество Андреапольского муниципального округа" на 2020-2022 годы</t>
  </si>
  <si>
    <t xml:space="preserve">          Муниципальная программа "Молодежь Андреапольского муниципального округа" на 2020-2022 годы</t>
  </si>
  <si>
    <t xml:space="preserve">              Задача «Снятие напряженности в кадрах в муниципальных и государственных учреждениях Андреапольского муниципального округа»</t>
  </si>
  <si>
    <t xml:space="preserve">                Возмещение затрат по найму жилых помещений специалистам, работающим в сфере здравоохранения и школьного образования Андреапольского муниципального округа</t>
  </si>
  <si>
    <t xml:space="preserve">                Выплата молодым специалистам в размере минимального размера оплаты труда работающим в сфере здравоохранения и школьного образования Андреапольского муниципального округа</t>
  </si>
  <si>
    <t xml:space="preserve">          Муниципальная программа "Экономическое развитие Андреапольского муниципального округа" на 2020-2022 годы</t>
  </si>
  <si>
    <t xml:space="preserve">                Содержание казны Андреапольского муниципального округа</t>
  </si>
  <si>
    <t xml:space="preserve">              Задача "Обеспечение эффективного осуществления своих полномочий МКУ дежурно-диспетчерская служба Андреапольского муниципального округа"</t>
  </si>
  <si>
    <t>0310</t>
  </si>
  <si>
    <t>Обеспечение пожарной безопасности</t>
  </si>
  <si>
    <t>0530000000</t>
  </si>
  <si>
    <t>Подпрограмма "Повышение пожарной безопасности на территории Андреапольского муниципального округа"</t>
  </si>
  <si>
    <t>0530100000</t>
  </si>
  <si>
    <t>Задача "Повышение эффективности мер пожарной безопасности"</t>
  </si>
  <si>
    <t>053012020Б</t>
  </si>
  <si>
    <t>Содержание специализированных пожарных автомобилей АЦ</t>
  </si>
  <si>
    <t>053012030Б</t>
  </si>
  <si>
    <t>Обеспечение первичных мер пожарной безопасности на территории Андреапольского муниципального округа</t>
  </si>
  <si>
    <t>0200</t>
  </si>
  <si>
    <t>НАЦИОНАЛЬНАЯ ОБОРОНА</t>
  </si>
  <si>
    <t>0203</t>
  </si>
  <si>
    <t>Мобилизационная и вневойсковая подготовка</t>
  </si>
  <si>
    <t>Подпрограмма "Осуществление государственных полномочий в области воинской обязанности и обеспечения права граждан в осуществлении правосудия в качестве присяжных заседателей"</t>
  </si>
  <si>
    <t>0570200000</t>
  </si>
  <si>
    <t>Задача "Повышение необходимого уровня организации воинского учета"</t>
  </si>
  <si>
    <t>0570251180</t>
  </si>
  <si>
    <t>Осуществление полномочий по перивичному воинскому учету на территориях где отсутствуют военные комиссариаты</t>
  </si>
  <si>
    <t xml:space="preserve">          Муниципальная программа "Физическая культура и спорт в Андреапольском муниципальном округе" на 2020-2022 годы</t>
  </si>
  <si>
    <t xml:space="preserve">                Организация проведения спортивно-массовых мероприятий, направленных на физическое воспитание детей, подростков, молодежи и взрослого населения, а также соревнований в рамках муниципального и  областного календарного плана, в том числе с инвалидами и ветеранами</t>
  </si>
  <si>
    <t xml:space="preserve">          Муниципальная программа "Управление финансами и бюджетным процессом Андреапольского муниципального округа" на 2020-2022 годы</t>
  </si>
  <si>
    <t xml:space="preserve">          Расходы, не включенные в муниципальные программы Андреапольского муниципального округа</t>
  </si>
  <si>
    <t xml:space="preserve">            Подпрограмма "Организация проведения событийных мероприятий в сфере туризма в Андреапольском муниципальном округе"</t>
  </si>
  <si>
    <t xml:space="preserve">          Муниципальная программа "Развитие туризма в Андреапольском муниципальном округе" на 2020-2022 годы</t>
  </si>
  <si>
    <t xml:space="preserve">            Подпрограмма "Поддержка и развитие малого и среднего предпринимательства в Андреапольском муниципальном округе"</t>
  </si>
  <si>
    <t>Организация участия делегации Анждреапольского муниципального округа в выставках, конференциях, семинарах, проводимых на межмуниципальном, региональном и межрегиональном уровне</t>
  </si>
  <si>
    <t xml:space="preserve">          Муниципальная программа "Культура в Андреапольском муниципальном округе" на 2020-2022 годы</t>
  </si>
  <si>
    <t xml:space="preserve">            Подпрограмма "Сохранение и развитие культурного потенциала Андреапольского муниципального округа"</t>
  </si>
  <si>
    <t xml:space="preserve">              Задача "Повышение культурного уровня жизни жителей, расширение их кругозора"</t>
  </si>
  <si>
    <t>Организация и проведение праздничных мероприятий для жителей  округа</t>
  </si>
  <si>
    <t xml:space="preserve">                Подготовка официальных мероприятий, проводимых трудовыми коллективами, гражданам к юбилейным и знаменательным датам, с участием должностных лиц администрации округа</t>
  </si>
  <si>
    <t>Предоставление субсидий в целях возмещения недополученных доходов, связанных с перевозкой пассажиров по льготным проездным билетам на территории Андреапольского муниципального округа</t>
  </si>
  <si>
    <t xml:space="preserve">            Подпрограмма "Патриотическое воспитание граждан Андреапольского муниципального округа"</t>
  </si>
  <si>
    <t xml:space="preserve">              Задача "Проведение культурно-массовых мероприятий, направленных на патриотическое воспитание детей и молодежи Андреапольского муниципального округа"</t>
  </si>
  <si>
    <t>043012060Б</t>
  </si>
  <si>
    <t xml:space="preserve">              Задача  «Сохранение и развитие поискового движения в Андреапольском муниципальном округе»</t>
  </si>
  <si>
    <t xml:space="preserve">            Подпрограмма "Обеспечение информационной открытости органов местного самоуправления Андреапольского муниципального округа"</t>
  </si>
  <si>
    <t xml:space="preserve">              Задача "Обеспечение информационной открытости системы органов местного самоуправления Андреапольского муниципального округа"</t>
  </si>
  <si>
    <t xml:space="preserve">            Подпрограмма "Комплекс мероприятий, проводимых на территории Андреапольского муниципального округа для отдельных категорий граждан"</t>
  </si>
  <si>
    <t>0503</t>
  </si>
  <si>
    <t>Благоустройство</t>
  </si>
  <si>
    <t xml:space="preserve">            Подпрограмма "Развитие молодежной политики в Андреапольском муниципальном округе"</t>
  </si>
  <si>
    <t>041012010Б</t>
  </si>
  <si>
    <t>Обеспечение "Поста № 1"</t>
  </si>
  <si>
    <t xml:space="preserve">            Подпрограмма "Профилактика правонарушений и преступности несовершеннолетних в Андреапольском муниципальном округе"</t>
  </si>
  <si>
    <t xml:space="preserve">              Задача  «Создание условий для устойчивого функционирования Комиссии по делам несовершеннолетних и защите их прав Андреапольского муниципального округа»</t>
  </si>
  <si>
    <t>01101S1040</t>
  </si>
  <si>
    <t>Укрепление материально-технической базы муниципальных дошкольных образовательных организаций</t>
  </si>
  <si>
    <t xml:space="preserve">            Подпрограмма "Управление имуществом и земельными ресурсами"</t>
  </si>
  <si>
    <t>062022040Б</t>
  </si>
  <si>
    <t>Оценка муниципального имущества и земельных участков</t>
  </si>
  <si>
    <t>062022050Б</t>
  </si>
  <si>
    <t>Проведение государственной регистрации права муниципальной собственности, постановка на кадастровый учет</t>
  </si>
  <si>
    <t>062022060Б</t>
  </si>
  <si>
    <t>Проведение претензионной работы по взысканию задолженности по налогам, оформлению объектов недвижимости и земельных участков, подготовки документации для продажи, передачи в аренду и по конкурсу объектов недвижимости и земельных участков</t>
  </si>
  <si>
    <t xml:space="preserve">            Подпрограмма "Транспортное обслуживание населения"</t>
  </si>
  <si>
    <t>Подпрограмма  " Организация подготовки и проведения Всероссийской переписи населения"</t>
  </si>
  <si>
    <t>Задача Организация подготовки и проведения Всероссийской переписи населения</t>
  </si>
  <si>
    <t>Осуществление государственных полномочий по подготовке и проведению Всероссийской переписи населения</t>
  </si>
  <si>
    <t>0630154690</t>
  </si>
  <si>
    <t>076012030Б</t>
  </si>
  <si>
    <t>Модернизация компьютерной техники и программного обеспечения в органах местного самоуправления</t>
  </si>
  <si>
    <t>Подпрограмма "Укрепление материально-технической базы"</t>
  </si>
  <si>
    <t xml:space="preserve">Задача Осуществление практических мер по поддержке материально-технической базы </t>
  </si>
  <si>
    <t xml:space="preserve">          Муниципальная программа "Жилищно-коммунальное хозяйство и дорожная деятельность на территории Андреапольского муниципального округа" на 2020-2022 годы</t>
  </si>
  <si>
    <t xml:space="preserve">            Подпрограмма "Развитие и  сохранность автомобильных дорог"</t>
  </si>
  <si>
    <t xml:space="preserve">              Задача "Содержание автомобильных дорог регионального и межмуниципального значения Тверской области 3 класса"</t>
  </si>
  <si>
    <t xml:space="preserve">              Задача "Содержание и ремонт автомобильных дорог общего пользования"</t>
  </si>
  <si>
    <t>103022010Б</t>
  </si>
  <si>
    <t xml:space="preserve">                Выполнение работ по содержанию и ремонту автомобильных дорог общего пользования местного значения и сооружений на них,  дворовых территорий </t>
  </si>
  <si>
    <t>Задача "Реализация регионального проекта "Безопасность дорожного движения" в рамках нацинального проекта "Безопасные и качественные автомобильные дороги"</t>
  </si>
  <si>
    <t>103R300000</t>
  </si>
  <si>
    <t>103R311090</t>
  </si>
  <si>
    <t>103R3S1090</t>
  </si>
  <si>
    <t>Задача "Капитальный ремонт и ремонт автомобильных дорог общего пользования местного значения, дворовых территорий"</t>
  </si>
  <si>
    <t>Капитальный ремонт и ремонт улично-дорожной сети</t>
  </si>
  <si>
    <t>10303S1050</t>
  </si>
  <si>
    <t>Ремонт дворовых территорий многоквартирных домов, проездов к дворовым территориям многоквартирных домов населенных пунктов</t>
  </si>
  <si>
    <t>10303S1020</t>
  </si>
  <si>
    <t>0501</t>
  </si>
  <si>
    <t>Жилищное хозяйство</t>
  </si>
  <si>
    <t>Муниципальная программа "Жилищно-коммунальное хозяйство и дорожная деятельность на территории Андреапольского муниципального округа" на 2020-2022 годы</t>
  </si>
  <si>
    <t>Подпрограмма "Жилищно-коммунальное хозяйство"</t>
  </si>
  <si>
    <t>Задача Развитие жилищного хозяйства</t>
  </si>
  <si>
    <t>Содержание и текущий ремонт муниципального жилищного фонда</t>
  </si>
  <si>
    <t>101012010Б</t>
  </si>
  <si>
    <t>101012020Б</t>
  </si>
  <si>
    <t>Перечисление взносов на капитальный ремонт в целях формирования Фонда капитального ремонта</t>
  </si>
  <si>
    <t>Предоставление субсидий на возмещение убытков от оказания населению банных услуг</t>
  </si>
  <si>
    <t>Иные бюджетные ассигнования</t>
  </si>
  <si>
    <t>101022020Б</t>
  </si>
  <si>
    <t>Мероприятия, направленные на обеспечение водоснабжением населенных пунктов</t>
  </si>
  <si>
    <t>0505</t>
  </si>
  <si>
    <t>Другие вопросы в области жилищно-коммунального хозяйства</t>
  </si>
  <si>
    <t xml:space="preserve">              Задача "Содействие в оказании бытовых услуг населению"</t>
  </si>
  <si>
    <t>101032010Ж</t>
  </si>
  <si>
    <t>101022010Б</t>
  </si>
  <si>
    <t>Задача Обеспечение надежности функционирования объектов коммунальной инфраструктуры</t>
  </si>
  <si>
    <t>Содержание и ремонт объектов газоснабжения</t>
  </si>
  <si>
    <t>Подпрограмма "Благоустройство территорий"</t>
  </si>
  <si>
    <t xml:space="preserve"> Содержание и ремонт объектов благоустройства, озеленение территорий</t>
  </si>
  <si>
    <t>Задача Содержание, обустройство и проведение ремонтно-восстановительных работ объектов благоустройства</t>
  </si>
  <si>
    <t>Обеспечение уличного освещения</t>
  </si>
  <si>
    <t>Приобретение и установка детских игровых комплексов</t>
  </si>
  <si>
    <t xml:space="preserve">Проведение работ по благоустройству территорий и содержанию мест захоронения (кладбищ)
</t>
  </si>
  <si>
    <t>0210300000</t>
  </si>
  <si>
    <t>021032010В</t>
  </si>
  <si>
    <t>Предоставление субсидии на поддержку редакций районных газет</t>
  </si>
  <si>
    <t xml:space="preserve">                Предоставление субсидии на поддержку редакций районных газет</t>
  </si>
  <si>
    <t xml:space="preserve">            Подпрограмма "Закрепление кадров в  учреждениях Андреапольского муниципального округа"</t>
  </si>
  <si>
    <t xml:space="preserve">              Задача "Развитие инфраструктуры субъектов малого и среднего предпринимательства в Андреапольском муниципальном округе"</t>
  </si>
  <si>
    <t xml:space="preserve">            Подпрограмма "Закрепление кадров в учреждениях Андреапольского муниципального округа"</t>
  </si>
  <si>
    <t xml:space="preserve">            Подпрограмма " Устойчивое общественное развитие Андреапольского муниципального округа"</t>
  </si>
  <si>
    <t>РАСПРЕДЕЛЕНИЕ БЮДЖЕТНЫХ АССИГНОВАНИЙ  БЮДЖЕТА
МО Андреапольский муниципальный округ Тверской области
по разделам, подразделам, целевым статьям (муниципальным программам и непрограммным направлениям деятельности), группам  видов расходов классификации расходов бюджетов на 2020 год</t>
  </si>
  <si>
    <t xml:space="preserve">                Обеспечение функционирования Финансового отдела Администрации Андреапольского муниципального округа Тверской области</t>
  </si>
  <si>
    <t xml:space="preserve">            Подпрограмма "Обеспечение деятельности Отдела образования Администрации Андреапольского муниципального округа Тверской области"</t>
  </si>
  <si>
    <t xml:space="preserve">                Обеспечение деятельности централизованной бухгалтерии  ОО Администрации Андреапольского муниципального округа</t>
  </si>
  <si>
    <t xml:space="preserve">                Обеспечение деятельности методического кабинета ОО Администрации Андреапольского муниципального округа</t>
  </si>
  <si>
    <t xml:space="preserve">              Обеспечение деятельности МУ Отдел   культуры Администрации Андреапольского муниципального округа Тверской области</t>
  </si>
  <si>
    <t xml:space="preserve">          Муниципальная программа "Обеспечение правопорядка и безопасности населения Андреапольского муниципального округа Тверской области" на 2020-2022 годы</t>
  </si>
  <si>
    <t xml:space="preserve">          Муниципальная программа "Муниципальное управление и гражданское общество Андреапольского муниципального района" на 2020-2022 годы</t>
  </si>
  <si>
    <t xml:space="preserve">            Подпрограмма "Организация деятельности административной комиссии Андреапольского муниципального округа"</t>
  </si>
  <si>
    <t xml:space="preserve">Муниципальная программа "Обеспечение правопорядка и безопасности населения Андреапольского муниципального округа Тверской области на 2020-2022 годы" </t>
  </si>
  <si>
    <t xml:space="preserve">              Задача Обеспечение государственной регистрации актов гражданского состояния на территории Андреапольского муниципального округа Тверской области</t>
  </si>
  <si>
    <t xml:space="preserve">            Подпрограмма "Обеспечение эффективного осуществления своих полномочий МКУ "Единая дежурно-диспетчерская служба Андреапольского муниципального округа Тверской области"</t>
  </si>
  <si>
    <t xml:space="preserve">                Обеспечение деятельности МКУ "Единая дежурно-диспетчерская служба Андреапольского муниципального округа Тверской области"</t>
  </si>
  <si>
    <t xml:space="preserve">              Задача   «Обеспечение деятельности централизованной бухгалтерии ОО Администрации Андреапольского муниципального округа»</t>
  </si>
  <si>
    <t xml:space="preserve">                Библиотечное обслуживание населения в Андреапольском муниципальном округе МУ «Андреапольская централизованная библиотечная система»</t>
  </si>
  <si>
    <t xml:space="preserve">                Организация музейного обслуживания в Андреапольском муниципальном округе МКУК «Андреапольский краеведческий музей им. Э.Э.Шимкевича»</t>
  </si>
  <si>
    <t xml:space="preserve">                Создание условий для занятий творческой деятельностью на непрофессиональной (любительской) основе в Андреапольском муниципальном округе МБУК "Анреапольский Дом культуры"</t>
  </si>
  <si>
    <t xml:space="preserve">            Подпрограмма "Организация деятельности Муниципального казенного учреждения "Централизованная бухгалтерия" Андреапольского муниципального округа Тверской области"</t>
  </si>
  <si>
    <t xml:space="preserve">              Задача Создание условий для устойчивого функционирования Муниципального казенного учреждения "Централизованная бухгалтерия" Андреапольского муниципального округа Тверской области"</t>
  </si>
  <si>
    <t xml:space="preserve">                Финансовое обеспечение деятельности Муниципального казенного учреждения "Централизованная бухгалтерия" Андреапольского муниципального округа Тверской области"</t>
  </si>
  <si>
    <t>102012010Б</t>
  </si>
  <si>
    <t>102012020Б</t>
  </si>
  <si>
    <t>102022010Б</t>
  </si>
  <si>
    <t xml:space="preserve">                Организация и проведение конкурсов</t>
  </si>
  <si>
    <t xml:space="preserve">                Организация и проведение  местных мероприятий</t>
  </si>
  <si>
    <t xml:space="preserve">                Укрепление материально-технической базы физической культуры и спорта в Андреапольском муниципальном округе</t>
  </si>
  <si>
    <t xml:space="preserve">              Задача "Обеспечение деятельности  методического кабинета ОО Администрации Андреапольского муниципального округа"</t>
  </si>
  <si>
    <t xml:space="preserve">                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общеобразовательных учреждениях  расположенных на территории Андреапольского муниципального округа Тверской области, на пригородных и (или) городских маршрутах наземного пассажирского транспорта общего пользования ( кроме железнодорожного,водного транспорта и такси, включая маршрутные)</t>
  </si>
  <si>
    <t xml:space="preserve">              Задача "Содействие развитию системы дошкольного образования в Андреапольском муниципальном округе"</t>
  </si>
  <si>
    <t>Поощрение талантливой молодежи округа</t>
  </si>
  <si>
    <t>Другие вопросы в области социальной политики</t>
  </si>
  <si>
    <t>0780200000</t>
  </si>
  <si>
    <t xml:space="preserve">              Задача "Создание условий для устойчивого функционирования учреждений по работе с территориями муниципального округа"</t>
  </si>
  <si>
    <t>078022010С</t>
  </si>
  <si>
    <t>Финансовое обеспечение деятельности Управления сельскими территориями Андреапольского муниципального округа Тверской области</t>
  </si>
  <si>
    <t>078022020Г</t>
  </si>
  <si>
    <t>Финансовое обеспечение выполнения муниципального задания бюджетными учреждениями по работе с территориями Андреапольского муниципального округа</t>
  </si>
  <si>
    <t>078022030Б</t>
  </si>
  <si>
    <t>Обеспечение выполнения бюджетных обязательств по погашению задолженности поселений, входящих в состав вновь образованного муниципального образования</t>
  </si>
  <si>
    <t>0710259302</t>
  </si>
  <si>
    <t>10102S0700</t>
  </si>
  <si>
    <t xml:space="preserve">                Капитальный ремонт объектов теплоснабжения </t>
  </si>
  <si>
    <t xml:space="preserve">                Информирование населения  о деятельности органов местного самоуправления Андреапольского муниципального округа, основных направлениях социально-экономического развития через электронные и печатные средства массвой информации</t>
  </si>
  <si>
    <t>Задача "Улучшение санитарного и эстетического состояния территории"</t>
  </si>
  <si>
    <t>Организация и проведение торжественных  мероприятий ко дню Победы в Великой Отечественной войне</t>
  </si>
  <si>
    <t>Организация и проведение торжественных  мероприятий, посвященных  окончанию боевых действий в Афганистане</t>
  </si>
  <si>
    <t>Оказание содействия Андреапольской общественной организации ветеранов (пенсионеров) войны, труда, Вооруженных сил и правоохранительных органов</t>
  </si>
  <si>
    <t>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округа в части обеспечения подвоза учащихся, проживающих в сельской местности, к месту обучения и обратно</t>
  </si>
  <si>
    <t xml:space="preserve">              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округа в части обеспечения подвоза учащихся, проживающих в сельской местности, к месту обучения и обратно</t>
  </si>
  <si>
    <t>0620600000</t>
  </si>
  <si>
    <t>Задача "Реализация программ по поддержке местных инициатив"</t>
  </si>
  <si>
    <t>Капитальный ремонт зданий домов культуры</t>
  </si>
  <si>
    <t>10104S0431</t>
  </si>
  <si>
    <t>Капитальный ремонт воздушных линий электропередач</t>
  </si>
  <si>
    <t>10104S0432</t>
  </si>
  <si>
    <t>Капитальный ремонт сетей водоснабжения</t>
  </si>
  <si>
    <t>0430300000</t>
  </si>
  <si>
    <t>04303S0437</t>
  </si>
  <si>
    <t>Благоустройство братских захоронений советстких воинов</t>
  </si>
  <si>
    <t>06206S0436</t>
  </si>
  <si>
    <t>Приобретение специальной техники</t>
  </si>
  <si>
    <t>102022020Б</t>
  </si>
  <si>
    <t xml:space="preserve"> Проведение комплекса мероприятий, направленных на уничтожение борщевика Сосновского на территории муниципального округа</t>
  </si>
  <si>
    <t>102F200000</t>
  </si>
  <si>
    <t>Задача "Формирование современной городской среды"</t>
  </si>
  <si>
    <t>102F255550</t>
  </si>
  <si>
    <t>Реализация программ формирования современной городской среды</t>
  </si>
  <si>
    <t>10205S0433</t>
  </si>
  <si>
    <t>Устройство контейнерных площадок</t>
  </si>
  <si>
    <t>10205S0434</t>
  </si>
  <si>
    <t>Благоустройство территорий и установка культурных объектов</t>
  </si>
  <si>
    <t>10201S1180</t>
  </si>
  <si>
    <t>0460000000</t>
  </si>
  <si>
    <t>0460100000</t>
  </si>
  <si>
    <t>Задача "Предоставление субсидии малоимущим многодетным семьям, нуждающимся в жилом помещении"</t>
  </si>
  <si>
    <t>04601S0290</t>
  </si>
  <si>
    <t>Обеспечение жилыми помещениями малоимущих многодетных семей, нуждающихся в жилых помещениях</t>
  </si>
  <si>
    <t>02102L4670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</si>
  <si>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</si>
  <si>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0210400000</t>
  </si>
  <si>
    <t>02104S0435</t>
  </si>
  <si>
    <t>Задача "Поддержка муниципальных унитарных предприятий округа"</t>
  </si>
  <si>
    <t>101052020Ж</t>
  </si>
  <si>
    <t>Взносы в уставной фонд муниципальных унитарных предприятий округа</t>
  </si>
  <si>
    <t xml:space="preserve">              Задача "Сохранение и развитие поискового движения в Андреапольском муниципальном округе"</t>
  </si>
  <si>
    <t>043022020Б</t>
  </si>
  <si>
    <t>Проведение ремонтно-восстановительных работ братских захоронений</t>
  </si>
  <si>
    <t>0210410435</t>
  </si>
  <si>
    <t>Реализация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</si>
  <si>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0910110860</t>
  </si>
  <si>
    <t>0430310437</t>
  </si>
  <si>
    <t>0620610436</t>
  </si>
  <si>
    <t xml:space="preserve">            Расходы на обеспечение деятельности законодательных органов муниципальной власти  и муниципальных органов, не включенные в муниципальные программы </t>
  </si>
  <si>
    <t>Отдельные мероприятия, не включенные в муниципальные программы</t>
  </si>
  <si>
    <t>9940010936</t>
  </si>
  <si>
    <t>9940010937</t>
  </si>
  <si>
    <t>9940000000</t>
  </si>
  <si>
    <t>9940010935</t>
  </si>
  <si>
    <t>Расходы, не включенные в муниципальные программы Андреапольского муниципального округа</t>
  </si>
  <si>
    <t>Расходы, не включенные в муниципальные программыАндреапольского муниципального округа</t>
  </si>
  <si>
    <t>0401</t>
  </si>
  <si>
    <t>Общеэкономические вопросы</t>
  </si>
  <si>
    <t xml:space="preserve">                Временное трудоустройство подростков в возрасте от 14 до 18 лет</t>
  </si>
  <si>
    <t>072012130Б</t>
  </si>
  <si>
    <t>Временное трудоустройство безработных граждан, привлекамых на общественные работы</t>
  </si>
  <si>
    <t>Задача "Строительство, реконструкция, проектирование автомобильных дорог и сооружений на них"</t>
  </si>
  <si>
    <t>103052010И</t>
  </si>
  <si>
    <t>Разработка проектно-сметной документации на реконструкцию моста</t>
  </si>
  <si>
    <t>Капитальные вложения в объекты государственной (муниципальной) собственности</t>
  </si>
  <si>
    <t>043022030Б</t>
  </si>
  <si>
    <t xml:space="preserve">Ремонт обелиска Славы </t>
  </si>
  <si>
    <t xml:space="preserve">Реализация мероприятий по обращениям, поступающим к депутатам Законодательного Собрания Тверской области (ремонт обелиска Славы) </t>
  </si>
  <si>
    <t>07302S0490</t>
  </si>
  <si>
    <t>Развитие материально-технической базы редакций районных и городских газет</t>
  </si>
  <si>
    <t>02101L5194</t>
  </si>
  <si>
    <t>Поддержка отрасли культуры (в части оказания государственной поддержки лучшим работникам сельских учреждений культуры)</t>
  </si>
  <si>
    <t>031P5S0400</t>
  </si>
  <si>
    <t>Расходы на приобретение и установку плоскостных спортивных сооружений и оборудования на плоскостные спортивные сооружения</t>
  </si>
  <si>
    <t>031P500000</t>
  </si>
  <si>
    <t>Задача "Реализация федерального проекта "Спорт - норма жизни" национального проекта "Демография"</t>
  </si>
  <si>
    <t>031P510400</t>
  </si>
  <si>
    <t>Подрограмма "Содействие в обеспечении жильем многодетных семей"</t>
  </si>
  <si>
    <t>0460110290</t>
  </si>
  <si>
    <t>0720300000</t>
  </si>
  <si>
    <t>Задача "Организация летней занятости подростков"</t>
  </si>
  <si>
    <t>072032140Б</t>
  </si>
  <si>
    <t>011012040В</t>
  </si>
  <si>
    <t>Проведение текущего и капитального ремонта в муниципальных общеобразовательных учреждениях округа</t>
  </si>
  <si>
    <t>Подготовка площадки на установку плоскостных спортивных сооружений</t>
  </si>
  <si>
    <t>102012060В</t>
  </si>
  <si>
    <t xml:space="preserve">Приложение №4  к решению Думы Андреапольского муниципального округа от 13.08.2020 г. №151   </t>
  </si>
</sst>
</file>

<file path=xl/styles.xml><?xml version="1.0" encoding="utf-8"?>
<styleSheet xmlns="http://schemas.openxmlformats.org/spreadsheetml/2006/main">
  <fonts count="15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  <font>
      <b/>
      <sz val="10"/>
      <name val="Arial Cyr"/>
      <family val="2"/>
    </font>
    <font>
      <sz val="10"/>
      <name val="Arial Cyr"/>
      <charset val="204"/>
    </font>
    <font>
      <sz val="10"/>
      <name val="Arial Cyr"/>
      <family val="2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9">
    <xf numFmtId="0" fontId="0" fillId="0" borderId="0"/>
    <xf numFmtId="0" fontId="2" fillId="0" borderId="1">
      <alignment horizontal="center" vertical="center" wrapText="1"/>
    </xf>
    <xf numFmtId="0" fontId="2" fillId="0" borderId="0"/>
    <xf numFmtId="0" fontId="2" fillId="0" borderId="1">
      <alignment horizontal="center" vertical="center" wrapText="1"/>
    </xf>
    <xf numFmtId="1" fontId="2" fillId="0" borderId="1">
      <alignment horizontal="center" vertical="top" shrinkToFi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3" fillId="0" borderId="1">
      <alignment horizontal="left"/>
    </xf>
    <xf numFmtId="0" fontId="2" fillId="0" borderId="1">
      <alignment horizontal="center" vertical="center" wrapText="1"/>
    </xf>
    <xf numFmtId="4" fontId="3" fillId="2" borderId="1">
      <alignment horizontal="right" vertical="top" shrinkToFit="1"/>
    </xf>
    <xf numFmtId="0" fontId="2" fillId="0" borderId="0">
      <alignment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0">
      <alignment horizontal="left" wrapText="1"/>
    </xf>
    <xf numFmtId="10" fontId="3" fillId="2" borderId="1">
      <alignment horizontal="right" vertical="top" shrinkToFit="1"/>
    </xf>
    <xf numFmtId="0" fontId="4" fillId="0" borderId="0">
      <alignment horizontal="center" wrapText="1"/>
    </xf>
    <xf numFmtId="0" fontId="4" fillId="0" borderId="0">
      <alignment horizontal="center"/>
    </xf>
    <xf numFmtId="0" fontId="2" fillId="0" borderId="0">
      <alignment horizontal="right"/>
    </xf>
    <xf numFmtId="0" fontId="3" fillId="0" borderId="1">
      <alignment vertical="top" wrapText="1"/>
    </xf>
    <xf numFmtId="4" fontId="3" fillId="3" borderId="1">
      <alignment horizontal="right" vertical="top" shrinkToFit="1"/>
    </xf>
    <xf numFmtId="10" fontId="3" fillId="3" borderId="1">
      <alignment horizontal="right" vertical="top" shrinkToFi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4" borderId="0"/>
    <xf numFmtId="1" fontId="2" fillId="0" borderId="1">
      <alignment horizontal="left" vertical="top" wrapText="1" indent="2"/>
    </xf>
    <xf numFmtId="0" fontId="2" fillId="4" borderId="0">
      <alignment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0" fontId="2" fillId="4" borderId="0">
      <alignment horizontal="center"/>
    </xf>
    <xf numFmtId="0" fontId="2" fillId="4" borderId="0">
      <alignment horizontal="left"/>
    </xf>
    <xf numFmtId="0" fontId="2" fillId="0" borderId="1">
      <alignment horizontal="center" vertical="center" wrapText="1"/>
    </xf>
    <xf numFmtId="0" fontId="3" fillId="0" borderId="1">
      <alignment horizontal="left"/>
    </xf>
    <xf numFmtId="0" fontId="2" fillId="0" borderId="1">
      <alignment horizontal="center" vertical="center" wrapText="1"/>
    </xf>
    <xf numFmtId="4" fontId="3" fillId="2" borderId="1">
      <alignment horizontal="right" vertical="top" shrinkToFit="1"/>
    </xf>
    <xf numFmtId="0" fontId="2" fillId="0" borderId="0">
      <alignment wrapText="1"/>
    </xf>
    <xf numFmtId="0" fontId="2" fillId="0" borderId="1">
      <alignment horizontal="center" vertical="center" wrapText="1"/>
    </xf>
    <xf numFmtId="0" fontId="2" fillId="0" borderId="0">
      <alignment horizontal="left" wrapText="1"/>
    </xf>
    <xf numFmtId="10" fontId="3" fillId="2" borderId="1">
      <alignment horizontal="right" vertical="top" shrinkToFit="1"/>
    </xf>
    <xf numFmtId="0" fontId="4" fillId="0" borderId="0">
      <alignment horizontal="center" wrapText="1"/>
    </xf>
    <xf numFmtId="0" fontId="4" fillId="0" borderId="0">
      <alignment horizontal="center"/>
    </xf>
    <xf numFmtId="0" fontId="2" fillId="0" borderId="0">
      <alignment horizontal="right"/>
    </xf>
    <xf numFmtId="0" fontId="3" fillId="0" borderId="1">
      <alignment vertical="top" wrapText="1"/>
    </xf>
    <xf numFmtId="4" fontId="3" fillId="3" borderId="1">
      <alignment horizontal="right" vertical="top" shrinkToFit="1"/>
    </xf>
    <xf numFmtId="10" fontId="3" fillId="3" borderId="1">
      <alignment horizontal="right" vertical="top"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0" fontId="2" fillId="4" borderId="0">
      <alignment horizontal="center"/>
    </xf>
    <xf numFmtId="0" fontId="2" fillId="4" borderId="0">
      <alignment horizontal="left"/>
    </xf>
  </cellStyleXfs>
  <cellXfs count="107">
    <xf numFmtId="0" fontId="0" fillId="0" borderId="0" xfId="0"/>
    <xf numFmtId="0" fontId="0" fillId="0" borderId="0" xfId="0" applyProtection="1">
      <protection locked="0"/>
    </xf>
    <xf numFmtId="0" fontId="2" fillId="0" borderId="0" xfId="2" applyNumberFormat="1" applyProtection="1"/>
    <xf numFmtId="1" fontId="2" fillId="0" borderId="1" xfId="4" applyNumberFormat="1" applyProtection="1">
      <alignment horizontal="center" vertical="top" shrinkToFit="1"/>
    </xf>
    <xf numFmtId="1" fontId="2" fillId="0" borderId="1" xfId="4" applyProtection="1">
      <alignment horizontal="center" vertical="top" shrinkToFit="1"/>
    </xf>
    <xf numFmtId="4" fontId="3" fillId="3" borderId="1" xfId="35" applyProtection="1">
      <alignment horizontal="right" vertical="top" shrinkToFit="1"/>
    </xf>
    <xf numFmtId="10" fontId="3" fillId="3" borderId="1" xfId="36" applyProtection="1">
      <alignment horizontal="right" vertical="top" shrinkToFit="1"/>
    </xf>
    <xf numFmtId="4" fontId="3" fillId="2" borderId="1" xfId="16" applyProtection="1">
      <alignment horizontal="right" vertical="top" shrinkToFit="1"/>
    </xf>
    <xf numFmtId="10" fontId="3" fillId="2" borderId="1" xfId="30" applyProtection="1">
      <alignment horizontal="right" vertical="top" shrinkToFit="1"/>
    </xf>
    <xf numFmtId="0" fontId="2" fillId="0" borderId="0" xfId="29" applyNumberFormat="1" applyProtection="1">
      <alignment horizontal="left" wrapText="1"/>
    </xf>
    <xf numFmtId="0" fontId="3" fillId="0" borderId="1" xfId="28" applyNumberFormat="1" applyFont="1" applyProtection="1">
      <alignment horizontal="center" vertical="center" wrapText="1"/>
    </xf>
    <xf numFmtId="0" fontId="4" fillId="0" borderId="1" xfId="28" applyNumberFormat="1" applyFont="1" applyProtection="1">
      <alignment horizontal="center" vertical="center" wrapText="1"/>
    </xf>
    <xf numFmtId="0" fontId="4" fillId="0" borderId="0" xfId="2" applyNumberFormat="1" applyFont="1" applyProtection="1"/>
    <xf numFmtId="0" fontId="6" fillId="0" borderId="0" xfId="0" applyFont="1" applyProtection="1">
      <protection locked="0"/>
    </xf>
    <xf numFmtId="0" fontId="3" fillId="0" borderId="1" xfId="5" applyNumberFormat="1" applyFont="1" applyProtection="1">
      <alignment horizontal="center" vertical="center" wrapText="1"/>
    </xf>
    <xf numFmtId="0" fontId="3" fillId="0" borderId="1" xfId="6" applyNumberFormat="1" applyFont="1" applyProtection="1">
      <alignment horizontal="center" vertical="center" wrapText="1"/>
    </xf>
    <xf numFmtId="0" fontId="3" fillId="0" borderId="1" xfId="7" applyNumberFormat="1" applyFont="1" applyProtection="1">
      <alignment horizontal="center" vertical="center" wrapText="1"/>
    </xf>
    <xf numFmtId="0" fontId="3" fillId="0" borderId="1" xfId="8" applyNumberFormat="1" applyFont="1" applyProtection="1">
      <alignment horizontal="center" vertical="center" wrapText="1"/>
    </xf>
    <xf numFmtId="0" fontId="3" fillId="0" borderId="1" xfId="9" applyNumberFormat="1" applyFont="1" applyProtection="1">
      <alignment horizontal="center" vertical="center" wrapText="1"/>
    </xf>
    <xf numFmtId="0" fontId="3" fillId="0" borderId="1" xfId="10" applyNumberFormat="1" applyFont="1" applyProtection="1">
      <alignment horizontal="center" vertical="center" wrapText="1"/>
    </xf>
    <xf numFmtId="0" fontId="3" fillId="0" borderId="1" xfId="11" applyNumberFormat="1" applyFont="1" applyProtection="1">
      <alignment horizontal="center" vertical="center" wrapText="1"/>
    </xf>
    <xf numFmtId="0" fontId="3" fillId="0" borderId="1" xfId="12" applyNumberFormat="1" applyFont="1" applyProtection="1">
      <alignment horizontal="center" vertical="center" wrapText="1"/>
    </xf>
    <xf numFmtId="0" fontId="3" fillId="0" borderId="1" xfId="13" applyNumberFormat="1" applyFont="1" applyProtection="1">
      <alignment horizontal="center" vertical="center" wrapText="1"/>
    </xf>
    <xf numFmtId="0" fontId="3" fillId="0" borderId="1" xfId="15" applyNumberFormat="1" applyFont="1" applyProtection="1">
      <alignment horizontal="center" vertical="center" wrapText="1"/>
    </xf>
    <xf numFmtId="0" fontId="7" fillId="5" borderId="1" xfId="18" applyNumberFormat="1" applyFont="1" applyFill="1" applyProtection="1">
      <alignment horizontal="center" vertical="center" wrapText="1"/>
    </xf>
    <xf numFmtId="0" fontId="3" fillId="0" borderId="1" xfId="19" applyNumberFormat="1" applyFont="1" applyProtection="1">
      <alignment horizontal="center" vertical="center" wrapText="1"/>
    </xf>
    <xf numFmtId="0" fontId="3" fillId="0" borderId="1" xfId="20" applyNumberFormat="1" applyFont="1" applyProtection="1">
      <alignment horizontal="center" vertical="center" wrapText="1"/>
    </xf>
    <xf numFmtId="0" fontId="3" fillId="0" borderId="1" xfId="21" applyNumberFormat="1" applyFont="1" applyProtection="1">
      <alignment horizontal="center" vertical="center" wrapText="1"/>
    </xf>
    <xf numFmtId="0" fontId="3" fillId="0" borderId="1" xfId="22" applyNumberFormat="1" applyFont="1" applyProtection="1">
      <alignment horizontal="center" vertical="center" wrapText="1"/>
    </xf>
    <xf numFmtId="0" fontId="3" fillId="0" borderId="1" xfId="23" applyNumberFormat="1" applyFont="1" applyProtection="1">
      <alignment horizontal="center" vertical="center" wrapText="1"/>
    </xf>
    <xf numFmtId="0" fontId="3" fillId="0" borderId="1" xfId="24" applyNumberFormat="1" applyFont="1" applyProtection="1">
      <alignment horizontal="center" vertical="center" wrapText="1"/>
    </xf>
    <xf numFmtId="0" fontId="3" fillId="0" borderId="1" xfId="25" applyNumberFormat="1" applyFont="1" applyProtection="1">
      <alignment horizontal="center" vertical="center" wrapText="1"/>
    </xf>
    <xf numFmtId="0" fontId="3" fillId="0" borderId="1" xfId="26" applyNumberFormat="1" applyFont="1" applyProtection="1">
      <alignment horizontal="center" vertical="center" wrapText="1"/>
    </xf>
    <xf numFmtId="0" fontId="3" fillId="0" borderId="1" xfId="27" applyNumberFormat="1" applyFont="1" applyProtection="1">
      <alignment horizontal="center" vertical="center" wrapText="1"/>
    </xf>
    <xf numFmtId="49" fontId="2" fillId="0" borderId="1" xfId="4" applyNumberFormat="1" applyProtection="1">
      <alignment horizontal="center" vertical="top" shrinkToFit="1"/>
    </xf>
    <xf numFmtId="4" fontId="8" fillId="5" borderId="1" xfId="35" applyFont="1" applyFill="1" applyProtection="1">
      <alignment horizontal="right" vertical="top" shrinkToFit="1"/>
    </xf>
    <xf numFmtId="1" fontId="9" fillId="0" borderId="1" xfId="4" applyNumberFormat="1" applyFont="1" applyProtection="1">
      <alignment horizontal="center" vertical="top" shrinkToFit="1"/>
    </xf>
    <xf numFmtId="1" fontId="2" fillId="0" borderId="5" xfId="4" applyNumberFormat="1" applyBorder="1" applyProtection="1">
      <alignment horizontal="center" vertical="top" shrinkToFit="1"/>
    </xf>
    <xf numFmtId="1" fontId="2" fillId="0" borderId="5" xfId="4" applyBorder="1" applyProtection="1">
      <alignment horizontal="center" vertical="top" shrinkToFit="1"/>
    </xf>
    <xf numFmtId="4" fontId="3" fillId="3" borderId="5" xfId="35" applyBorder="1" applyProtection="1">
      <alignment horizontal="right" vertical="top" shrinkToFit="1"/>
    </xf>
    <xf numFmtId="1" fontId="2" fillId="0" borderId="6" xfId="4" applyNumberFormat="1" applyBorder="1" applyProtection="1">
      <alignment horizontal="center" vertical="top" shrinkToFit="1"/>
    </xf>
    <xf numFmtId="1" fontId="2" fillId="0" borderId="6" xfId="4" applyBorder="1" applyProtection="1">
      <alignment horizontal="center" vertical="top" shrinkToFit="1"/>
    </xf>
    <xf numFmtId="4" fontId="3" fillId="3" borderId="6" xfId="35" applyBorder="1" applyProtection="1">
      <alignment horizontal="right" vertical="top" shrinkToFit="1"/>
    </xf>
    <xf numFmtId="0" fontId="10" fillId="0" borderId="2" xfId="0" applyFont="1" applyBorder="1" applyAlignment="1">
      <alignment horizontal="justify" vertical="top" wrapText="1"/>
    </xf>
    <xf numFmtId="1" fontId="2" fillId="0" borderId="2" xfId="4" applyNumberFormat="1" applyFont="1" applyBorder="1" applyProtection="1">
      <alignment horizontal="center" vertical="top" shrinkToFit="1"/>
    </xf>
    <xf numFmtId="1" fontId="2" fillId="0" borderId="2" xfId="4" applyFont="1" applyBorder="1" applyProtection="1">
      <alignment horizontal="center" vertical="top" shrinkToFit="1"/>
    </xf>
    <xf numFmtId="4" fontId="2" fillId="3" borderId="2" xfId="35" applyFont="1" applyBorder="1" applyProtection="1">
      <alignment horizontal="right" vertical="top" shrinkToFit="1"/>
    </xf>
    <xf numFmtId="0" fontId="0" fillId="0" borderId="0" xfId="0" applyProtection="1">
      <protection locked="0"/>
    </xf>
    <xf numFmtId="0" fontId="2" fillId="0" borderId="0" xfId="2" applyNumberFormat="1" applyProtection="1"/>
    <xf numFmtId="1" fontId="2" fillId="0" borderId="1" xfId="4" applyNumberFormat="1" applyProtection="1">
      <alignment horizontal="center" vertical="top" shrinkToFit="1"/>
    </xf>
    <xf numFmtId="4" fontId="11" fillId="5" borderId="1" xfId="16" applyFont="1" applyFill="1" applyProtection="1">
      <alignment horizontal="right" vertical="top" shrinkToFit="1"/>
    </xf>
    <xf numFmtId="1" fontId="2" fillId="0" borderId="2" xfId="4" applyNumberFormat="1" applyBorder="1" applyProtection="1">
      <alignment horizontal="center" vertical="top" shrinkToFit="1"/>
    </xf>
    <xf numFmtId="1" fontId="2" fillId="0" borderId="2" xfId="4" applyBorder="1" applyProtection="1">
      <alignment horizontal="center" vertical="top" shrinkToFit="1"/>
    </xf>
    <xf numFmtId="4" fontId="3" fillId="3" borderId="2" xfId="35" applyBorder="1" applyProtection="1">
      <alignment horizontal="right" vertical="top" shrinkToFit="1"/>
    </xf>
    <xf numFmtId="4" fontId="3" fillId="3" borderId="3" xfId="35" applyBorder="1" applyProtection="1">
      <alignment horizontal="right" vertical="top" shrinkToFit="1"/>
    </xf>
    <xf numFmtId="49" fontId="2" fillId="0" borderId="2" xfId="4" applyNumberFormat="1" applyBorder="1" applyProtection="1">
      <alignment horizontal="center" vertical="top" shrinkToFit="1"/>
    </xf>
    <xf numFmtId="49" fontId="9" fillId="0" borderId="1" xfId="4" applyNumberFormat="1" applyFont="1" applyProtection="1">
      <alignment horizontal="center" vertical="top" shrinkToFit="1"/>
    </xf>
    <xf numFmtId="1" fontId="9" fillId="0" borderId="1" xfId="4" applyFont="1" applyProtection="1">
      <alignment horizontal="center" vertical="top" shrinkToFit="1"/>
    </xf>
    <xf numFmtId="4" fontId="7" fillId="3" borderId="1" xfId="35" applyFont="1" applyProtection="1">
      <alignment horizontal="right" vertical="top" shrinkToFit="1"/>
    </xf>
    <xf numFmtId="0" fontId="9" fillId="5" borderId="1" xfId="34" applyNumberFormat="1" applyFont="1" applyFill="1" applyProtection="1">
      <alignment vertical="top" wrapText="1"/>
    </xf>
    <xf numFmtId="1" fontId="2" fillId="0" borderId="7" xfId="4" applyNumberFormat="1" applyBorder="1" applyProtection="1">
      <alignment horizontal="center" vertical="top" shrinkToFit="1"/>
    </xf>
    <xf numFmtId="1" fontId="2" fillId="0" borderId="7" xfId="4" applyBorder="1" applyProtection="1">
      <alignment horizontal="center" vertical="top" shrinkToFit="1"/>
    </xf>
    <xf numFmtId="4" fontId="3" fillId="3" borderId="7" xfId="35" applyBorder="1" applyProtection="1">
      <alignment horizontal="right" vertical="top" shrinkToFit="1"/>
    </xf>
    <xf numFmtId="1" fontId="2" fillId="0" borderId="0" xfId="4" applyNumberFormat="1" applyFont="1" applyBorder="1" applyProtection="1">
      <alignment horizontal="center" vertical="top" shrinkToFit="1"/>
    </xf>
    <xf numFmtId="1" fontId="2" fillId="0" borderId="0" xfId="4" applyFont="1" applyBorder="1" applyProtection="1">
      <alignment horizontal="center" vertical="top" shrinkToFit="1"/>
    </xf>
    <xf numFmtId="4" fontId="2" fillId="3" borderId="0" xfId="35" applyFont="1" applyBorder="1" applyProtection="1">
      <alignment horizontal="right" vertical="top" shrinkToFit="1"/>
    </xf>
    <xf numFmtId="0" fontId="10" fillId="0" borderId="8" xfId="0" applyFont="1" applyBorder="1" applyAlignment="1">
      <alignment horizontal="justify" vertical="top" wrapText="1"/>
    </xf>
    <xf numFmtId="0" fontId="10" fillId="5" borderId="2" xfId="0" applyFont="1" applyFill="1" applyBorder="1" applyAlignment="1">
      <alignment horizontal="justify" vertical="top" wrapText="1"/>
    </xf>
    <xf numFmtId="0" fontId="10" fillId="5" borderId="0" xfId="0" applyFont="1" applyFill="1" applyBorder="1" applyAlignment="1">
      <alignment horizontal="justify" vertical="top" wrapText="1"/>
    </xf>
    <xf numFmtId="0" fontId="12" fillId="5" borderId="2" xfId="0" applyFont="1" applyFill="1" applyBorder="1" applyAlignment="1">
      <alignment horizontal="justify" vertical="top" wrapText="1"/>
    </xf>
    <xf numFmtId="0" fontId="0" fillId="5" borderId="0" xfId="0" applyFont="1" applyFill="1" applyProtection="1">
      <protection locked="0"/>
    </xf>
    <xf numFmtId="0" fontId="11" fillId="5" borderId="1" xfId="1" applyNumberFormat="1" applyFont="1" applyFill="1" applyProtection="1">
      <alignment horizontal="center" vertical="center" wrapText="1"/>
    </xf>
    <xf numFmtId="0" fontId="9" fillId="5" borderId="5" xfId="34" applyNumberFormat="1" applyFont="1" applyFill="1" applyBorder="1" applyProtection="1">
      <alignment vertical="top" wrapText="1"/>
    </xf>
    <xf numFmtId="4" fontId="8" fillId="5" borderId="4" xfId="35" applyFont="1" applyFill="1" applyBorder="1" applyProtection="1">
      <alignment horizontal="right" vertical="top" shrinkToFit="1"/>
    </xf>
    <xf numFmtId="0" fontId="8" fillId="5" borderId="1" xfId="34" applyNumberFormat="1" applyFont="1" applyFill="1" applyProtection="1">
      <alignment vertical="top" wrapText="1"/>
    </xf>
    <xf numFmtId="4" fontId="9" fillId="5" borderId="1" xfId="35" applyFont="1" applyFill="1" applyProtection="1">
      <alignment horizontal="right" vertical="top" shrinkToFit="1"/>
    </xf>
    <xf numFmtId="0" fontId="8" fillId="5" borderId="1" xfId="61" applyNumberFormat="1" applyFont="1" applyFill="1" applyProtection="1">
      <alignment vertical="top" wrapText="1"/>
    </xf>
    <xf numFmtId="0" fontId="9" fillId="5" borderId="7" xfId="34" applyNumberFormat="1" applyFont="1" applyFill="1" applyBorder="1" applyProtection="1">
      <alignment vertical="top" wrapText="1"/>
    </xf>
    <xf numFmtId="0" fontId="9" fillId="5" borderId="6" xfId="34" applyNumberFormat="1" applyFont="1" applyFill="1" applyBorder="1" applyProtection="1">
      <alignment vertical="top" wrapText="1"/>
    </xf>
    <xf numFmtId="0" fontId="9" fillId="5" borderId="0" xfId="2" applyNumberFormat="1" applyFont="1" applyFill="1" applyProtection="1"/>
    <xf numFmtId="49" fontId="10" fillId="0" borderId="2" xfId="0" applyNumberFormat="1" applyFont="1" applyBorder="1" applyAlignment="1">
      <alignment horizontal="center" vertical="top" wrapText="1"/>
    </xf>
    <xf numFmtId="0" fontId="13" fillId="0" borderId="1" xfId="61" applyNumberFormat="1" applyFont="1" applyProtection="1">
      <alignment vertical="top" wrapText="1"/>
    </xf>
    <xf numFmtId="0" fontId="2" fillId="0" borderId="1" xfId="34" applyNumberFormat="1" applyFont="1" applyProtection="1">
      <alignment vertical="top" wrapText="1"/>
    </xf>
    <xf numFmtId="0" fontId="10" fillId="0" borderId="2" xfId="0" applyFont="1" applyBorder="1" applyAlignment="1">
      <alignment horizontal="center" vertical="top" wrapText="1"/>
    </xf>
    <xf numFmtId="49" fontId="13" fillId="0" borderId="1" xfId="4" applyNumberFormat="1" applyFont="1" applyProtection="1">
      <alignment horizontal="center" vertical="top" shrinkToFit="1"/>
    </xf>
    <xf numFmtId="1" fontId="13" fillId="0" borderId="1" xfId="4" applyNumberFormat="1" applyFont="1" applyProtection="1">
      <alignment horizontal="center" vertical="top" shrinkToFit="1"/>
    </xf>
    <xf numFmtId="1" fontId="13" fillId="0" borderId="1" xfId="4" applyFont="1" applyProtection="1">
      <alignment horizontal="center" vertical="top" shrinkToFit="1"/>
    </xf>
    <xf numFmtId="4" fontId="13" fillId="3" borderId="1" xfId="35" applyFont="1" applyProtection="1">
      <alignment horizontal="right" vertical="top" shrinkToFit="1"/>
    </xf>
    <xf numFmtId="0" fontId="12" fillId="0" borderId="2" xfId="0" applyFont="1" applyBorder="1" applyAlignment="1">
      <alignment horizontal="justify" vertical="top" wrapText="1"/>
    </xf>
    <xf numFmtId="49" fontId="2" fillId="0" borderId="5" xfId="4" applyNumberFormat="1" applyBorder="1" applyProtection="1">
      <alignment horizontal="center" vertical="top" shrinkToFit="1"/>
    </xf>
    <xf numFmtId="1" fontId="9" fillId="0" borderId="5" xfId="4" applyNumberFormat="1" applyFont="1" applyBorder="1" applyProtection="1">
      <alignment horizontal="center" vertical="top" shrinkToFit="1"/>
    </xf>
    <xf numFmtId="4" fontId="7" fillId="3" borderId="3" xfId="35" applyFont="1" applyBorder="1" applyProtection="1">
      <alignment horizontal="right" vertical="top" shrinkToFit="1"/>
    </xf>
    <xf numFmtId="0" fontId="9" fillId="5" borderId="2" xfId="34" applyNumberFormat="1" applyFont="1" applyFill="1" applyBorder="1" applyProtection="1">
      <alignment vertical="top" wrapText="1"/>
    </xf>
    <xf numFmtId="0" fontId="14" fillId="0" borderId="2" xfId="0" applyFont="1" applyBorder="1" applyAlignment="1">
      <alignment horizontal="center" vertical="top" wrapText="1"/>
    </xf>
    <xf numFmtId="1" fontId="9" fillId="0" borderId="4" xfId="4" applyNumberFormat="1" applyFont="1" applyBorder="1" applyProtection="1">
      <alignment horizontal="center" vertical="top" shrinkToFit="1"/>
    </xf>
    <xf numFmtId="0" fontId="14" fillId="0" borderId="2" xfId="0" applyFont="1" applyBorder="1" applyAlignment="1">
      <alignment vertical="top" wrapText="1"/>
    </xf>
    <xf numFmtId="0" fontId="14" fillId="0" borderId="9" xfId="0" applyFont="1" applyBorder="1" applyAlignment="1">
      <alignment horizontal="center" vertical="top" wrapText="1"/>
    </xf>
    <xf numFmtId="1" fontId="9" fillId="0" borderId="10" xfId="4" applyNumberFormat="1" applyFont="1" applyBorder="1" applyProtection="1">
      <alignment horizontal="center" vertical="top" shrinkToFit="1"/>
    </xf>
    <xf numFmtId="1" fontId="9" fillId="0" borderId="5" xfId="4" applyFont="1" applyBorder="1" applyProtection="1">
      <alignment horizontal="center" vertical="top" shrinkToFit="1"/>
    </xf>
    <xf numFmtId="4" fontId="7" fillId="3" borderId="11" xfId="35" applyFont="1" applyBorder="1" applyProtection="1">
      <alignment horizontal="right" vertical="top" shrinkToFit="1"/>
    </xf>
    <xf numFmtId="0" fontId="14" fillId="0" borderId="9" xfId="0" applyFont="1" applyBorder="1" applyAlignment="1">
      <alignment vertical="top" wrapText="1"/>
    </xf>
    <xf numFmtId="1" fontId="2" fillId="0" borderId="3" xfId="4" applyNumberFormat="1" applyBorder="1" applyProtection="1">
      <alignment horizontal="center" vertical="top" shrinkToFit="1"/>
    </xf>
    <xf numFmtId="0" fontId="0" fillId="5" borderId="0" xfId="0" applyFill="1" applyAlignment="1" applyProtection="1">
      <alignment horizontal="right" wrapText="1"/>
      <protection locked="0"/>
    </xf>
    <xf numFmtId="0" fontId="0" fillId="5" borderId="0" xfId="0" applyFont="1" applyFill="1" applyAlignment="1">
      <alignment horizontal="right" wrapText="1"/>
    </xf>
    <xf numFmtId="0" fontId="5" fillId="0" borderId="0" xfId="0" applyFont="1" applyAlignment="1">
      <alignment horizontal="center" wrapText="1"/>
    </xf>
    <xf numFmtId="0" fontId="2" fillId="0" borderId="0" xfId="29">
      <alignment horizontal="left" wrapText="1"/>
    </xf>
    <xf numFmtId="0" fontId="3" fillId="0" borderId="1" xfId="14">
      <alignment horizontal="left"/>
    </xf>
  </cellXfs>
  <cellStyles count="69">
    <cellStyle name="br" xfId="37"/>
    <cellStyle name="col" xfId="38"/>
    <cellStyle name="style0" xfId="39"/>
    <cellStyle name="td" xfId="40"/>
    <cellStyle name="tr" xfId="41"/>
    <cellStyle name="xl21" xfId="42"/>
    <cellStyle name="xl22" xfId="1"/>
    <cellStyle name="xl23" xfId="43"/>
    <cellStyle name="xl24" xfId="2"/>
    <cellStyle name="xl25" xfId="3"/>
    <cellStyle name="xl26" xfId="4"/>
    <cellStyle name="xl27" xfId="5"/>
    <cellStyle name="xl28" xfId="6"/>
    <cellStyle name="xl29" xfId="7"/>
    <cellStyle name="xl30" xfId="8"/>
    <cellStyle name="xl31" xfId="9"/>
    <cellStyle name="xl32" xfId="10"/>
    <cellStyle name="xl33" xfId="44"/>
    <cellStyle name="xl34" xfId="11"/>
    <cellStyle name="xl35" xfId="12"/>
    <cellStyle name="xl36" xfId="13"/>
    <cellStyle name="xl37" xfId="14"/>
    <cellStyle name="xl37 2" xfId="50"/>
    <cellStyle name="xl38" xfId="15"/>
    <cellStyle name="xl38 2" xfId="51"/>
    <cellStyle name="xl39" xfId="45"/>
    <cellStyle name="xl39 2" xfId="52"/>
    <cellStyle name="xl40" xfId="16"/>
    <cellStyle name="xl40 2" xfId="64"/>
    <cellStyle name="xl41" xfId="17"/>
    <cellStyle name="xl41 2" xfId="53"/>
    <cellStyle name="xl42" xfId="18"/>
    <cellStyle name="xl42 2" xfId="54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3 2" xfId="55"/>
    <cellStyle name="xl54" xfId="46"/>
    <cellStyle name="xl54 2" xfId="56"/>
    <cellStyle name="xl55" xfId="30"/>
    <cellStyle name="xl55 2" xfId="65"/>
    <cellStyle name="xl56" xfId="31"/>
    <cellStyle name="xl56 2" xfId="57"/>
    <cellStyle name="xl57" xfId="32"/>
    <cellStyle name="xl57 2" xfId="58"/>
    <cellStyle name="xl58" xfId="33"/>
    <cellStyle name="xl58 2" xfId="59"/>
    <cellStyle name="xl59" xfId="47"/>
    <cellStyle name="xl59 2" xfId="60"/>
    <cellStyle name="xl60" xfId="34"/>
    <cellStyle name="xl60 2" xfId="66"/>
    <cellStyle name="xl61" xfId="48"/>
    <cellStyle name="xl61 2" xfId="61"/>
    <cellStyle name="xl62" xfId="49"/>
    <cellStyle name="xl62 2" xfId="67"/>
    <cellStyle name="xl63" xfId="35"/>
    <cellStyle name="xl63 2" xfId="68"/>
    <cellStyle name="xl64" xfId="36"/>
    <cellStyle name="xl64 2" xfId="62"/>
    <cellStyle name="xl65" xfId="6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M542"/>
  <sheetViews>
    <sheetView showGridLines="0" tabSelected="1" zoomScaleNormal="100" zoomScaleSheetLayoutView="100" workbookViewId="0">
      <pane ySplit="3" topLeftCell="A527" activePane="bottomLeft" state="frozen"/>
      <selection pane="bottomLeft" activeCell="A2" sqref="A2:L2"/>
    </sheetView>
  </sheetViews>
  <sheetFormatPr defaultRowHeight="15"/>
  <cols>
    <col min="1" max="1" width="7.7109375" style="1" customWidth="1"/>
    <col min="2" max="2" width="12.28515625" style="1" customWidth="1"/>
    <col min="3" max="3" width="7.7109375" style="1" customWidth="1"/>
    <col min="4" max="10" width="9.140625" style="1" hidden="1" customWidth="1"/>
    <col min="11" max="11" width="50.140625" style="70" customWidth="1"/>
    <col min="12" max="12" width="14.7109375" style="70" customWidth="1"/>
    <col min="13" max="38" width="9.140625" style="1" hidden="1" customWidth="1"/>
    <col min="39" max="39" width="9.140625" style="1" customWidth="1"/>
    <col min="40" max="16384" width="9.140625" style="1"/>
  </cols>
  <sheetData>
    <row r="1" spans="1:39" ht="31.5" customHeight="1">
      <c r="K1" s="102" t="s">
        <v>567</v>
      </c>
      <c r="L1" s="103"/>
    </row>
    <row r="2" spans="1:39" ht="78.75" customHeight="1">
      <c r="A2" s="104" t="s">
        <v>437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39" s="13" customFormat="1" ht="15.75">
      <c r="A3" s="14" t="s">
        <v>254</v>
      </c>
      <c r="B3" s="15" t="s">
        <v>256</v>
      </c>
      <c r="C3" s="16" t="s">
        <v>255</v>
      </c>
      <c r="D3" s="17" t="s">
        <v>1</v>
      </c>
      <c r="E3" s="18" t="s">
        <v>1</v>
      </c>
      <c r="F3" s="19" t="s">
        <v>1</v>
      </c>
      <c r="G3" s="20" t="s">
        <v>1</v>
      </c>
      <c r="H3" s="21" t="s">
        <v>1</v>
      </c>
      <c r="I3" s="22" t="s">
        <v>1</v>
      </c>
      <c r="J3" s="23" t="s">
        <v>1</v>
      </c>
      <c r="K3" s="71" t="s">
        <v>0</v>
      </c>
      <c r="L3" s="24" t="s">
        <v>257</v>
      </c>
      <c r="M3" s="25" t="s">
        <v>1</v>
      </c>
      <c r="N3" s="26" t="s">
        <v>1</v>
      </c>
      <c r="O3" s="27" t="s">
        <v>1</v>
      </c>
      <c r="P3" s="28" t="s">
        <v>1</v>
      </c>
      <c r="Q3" s="29" t="s">
        <v>1</v>
      </c>
      <c r="R3" s="30" t="s">
        <v>1</v>
      </c>
      <c r="S3" s="31" t="s">
        <v>1</v>
      </c>
      <c r="T3" s="32" t="s">
        <v>1</v>
      </c>
      <c r="U3" s="33" t="s">
        <v>1</v>
      </c>
      <c r="V3" s="11" t="s">
        <v>1</v>
      </c>
      <c r="W3" s="10" t="s">
        <v>1</v>
      </c>
      <c r="X3" s="10" t="s">
        <v>1</v>
      </c>
      <c r="Y3" s="10" t="s">
        <v>1</v>
      </c>
      <c r="Z3" s="10" t="s">
        <v>1</v>
      </c>
      <c r="AA3" s="10" t="s">
        <v>1</v>
      </c>
      <c r="AB3" s="11" t="s">
        <v>1</v>
      </c>
      <c r="AC3" s="10" t="s">
        <v>1</v>
      </c>
      <c r="AD3" s="10" t="s">
        <v>1</v>
      </c>
      <c r="AE3" s="10" t="s">
        <v>1</v>
      </c>
      <c r="AF3" s="11" t="s">
        <v>1</v>
      </c>
      <c r="AG3" s="10" t="s">
        <v>1</v>
      </c>
      <c r="AH3" s="10" t="s">
        <v>1</v>
      </c>
      <c r="AI3" s="10" t="s">
        <v>1</v>
      </c>
      <c r="AJ3" s="10" t="s">
        <v>1</v>
      </c>
      <c r="AK3" s="10" t="s">
        <v>1</v>
      </c>
      <c r="AL3" s="10" t="s">
        <v>1</v>
      </c>
      <c r="AM3" s="12"/>
    </row>
    <row r="4" spans="1:39">
      <c r="A4" s="3" t="s">
        <v>5</v>
      </c>
      <c r="B4" s="3" t="s">
        <v>2</v>
      </c>
      <c r="C4" s="3" t="s">
        <v>3</v>
      </c>
      <c r="D4" s="3" t="s">
        <v>3</v>
      </c>
      <c r="E4" s="4"/>
      <c r="F4" s="4"/>
      <c r="G4" s="4"/>
      <c r="H4" s="4"/>
      <c r="I4" s="4"/>
      <c r="J4" s="5">
        <v>0</v>
      </c>
      <c r="K4" s="59" t="s">
        <v>4</v>
      </c>
      <c r="L4" s="35">
        <f>L5+L11+L24+L30+L41+L46</f>
        <v>39331049.530000001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19948888</v>
      </c>
      <c r="AI4" s="6">
        <v>0</v>
      </c>
      <c r="AJ4" s="5">
        <v>0</v>
      </c>
      <c r="AK4" s="6">
        <v>0</v>
      </c>
      <c r="AL4" s="5">
        <v>0</v>
      </c>
      <c r="AM4" s="2"/>
    </row>
    <row r="5" spans="1:39" s="47" customFormat="1" ht="38.25">
      <c r="A5" s="34" t="s">
        <v>252</v>
      </c>
      <c r="B5" s="49" t="s">
        <v>2</v>
      </c>
      <c r="C5" s="49" t="s">
        <v>3</v>
      </c>
      <c r="D5" s="49"/>
      <c r="E5" s="4"/>
      <c r="F5" s="4"/>
      <c r="G5" s="4"/>
      <c r="H5" s="4"/>
      <c r="I5" s="4"/>
      <c r="J5" s="5"/>
      <c r="K5" s="59" t="s">
        <v>275</v>
      </c>
      <c r="L5" s="35">
        <v>1531200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6"/>
      <c r="AJ5" s="5"/>
      <c r="AK5" s="6"/>
      <c r="AL5" s="5"/>
      <c r="AM5" s="48"/>
    </row>
    <row r="6" spans="1:39" s="47" customFormat="1" ht="38.25">
      <c r="A6" s="34" t="s">
        <v>252</v>
      </c>
      <c r="B6" s="37" t="s">
        <v>17</v>
      </c>
      <c r="C6" s="37" t="s">
        <v>3</v>
      </c>
      <c r="D6" s="37" t="s">
        <v>3</v>
      </c>
      <c r="E6" s="38"/>
      <c r="F6" s="38"/>
      <c r="G6" s="38"/>
      <c r="H6" s="38"/>
      <c r="I6" s="38"/>
      <c r="J6" s="39">
        <v>0</v>
      </c>
      <c r="K6" s="72" t="s">
        <v>315</v>
      </c>
      <c r="L6" s="35">
        <v>1531200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6"/>
      <c r="AJ6" s="5"/>
      <c r="AK6" s="6"/>
      <c r="AL6" s="5"/>
      <c r="AM6" s="48"/>
    </row>
    <row r="7" spans="1:39" s="47" customFormat="1">
      <c r="A7" s="34" t="s">
        <v>252</v>
      </c>
      <c r="B7" s="49" t="s">
        <v>19</v>
      </c>
      <c r="C7" s="49" t="s">
        <v>3</v>
      </c>
      <c r="D7" s="49" t="s">
        <v>3</v>
      </c>
      <c r="E7" s="4"/>
      <c r="F7" s="4"/>
      <c r="G7" s="4"/>
      <c r="H7" s="4"/>
      <c r="I7" s="4"/>
      <c r="J7" s="5">
        <v>0</v>
      </c>
      <c r="K7" s="59" t="s">
        <v>18</v>
      </c>
      <c r="L7" s="35">
        <v>1531200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6"/>
      <c r="AJ7" s="5"/>
      <c r="AK7" s="6"/>
      <c r="AL7" s="5"/>
      <c r="AM7" s="48"/>
    </row>
    <row r="8" spans="1:39" s="47" customFormat="1" ht="25.5">
      <c r="A8" s="34" t="s">
        <v>252</v>
      </c>
      <c r="B8" s="49" t="s">
        <v>21</v>
      </c>
      <c r="C8" s="49" t="s">
        <v>3</v>
      </c>
      <c r="D8" s="49" t="s">
        <v>3</v>
      </c>
      <c r="E8" s="4"/>
      <c r="F8" s="4"/>
      <c r="G8" s="4"/>
      <c r="H8" s="4"/>
      <c r="I8" s="4"/>
      <c r="J8" s="5">
        <v>0</v>
      </c>
      <c r="K8" s="59" t="s">
        <v>20</v>
      </c>
      <c r="L8" s="35">
        <v>1531200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6"/>
      <c r="AJ8" s="5"/>
      <c r="AK8" s="6"/>
      <c r="AL8" s="5"/>
      <c r="AM8" s="48"/>
    </row>
    <row r="9" spans="1:39" s="47" customFormat="1">
      <c r="A9" s="34" t="s">
        <v>252</v>
      </c>
      <c r="B9" s="49" t="s">
        <v>276</v>
      </c>
      <c r="C9" s="49" t="s">
        <v>3</v>
      </c>
      <c r="D9" s="49" t="s">
        <v>3</v>
      </c>
      <c r="E9" s="4"/>
      <c r="F9" s="4"/>
      <c r="G9" s="4"/>
      <c r="H9" s="4"/>
      <c r="I9" s="4"/>
      <c r="J9" s="5">
        <v>0</v>
      </c>
      <c r="K9" s="59" t="s">
        <v>253</v>
      </c>
      <c r="L9" s="35">
        <v>1531200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6"/>
      <c r="AJ9" s="5"/>
      <c r="AK9" s="6"/>
      <c r="AL9" s="5"/>
      <c r="AM9" s="48"/>
    </row>
    <row r="10" spans="1:39" s="47" customFormat="1" ht="63.75">
      <c r="A10" s="34" t="s">
        <v>252</v>
      </c>
      <c r="B10" s="49" t="s">
        <v>276</v>
      </c>
      <c r="C10" s="49" t="s">
        <v>14</v>
      </c>
      <c r="D10" s="49" t="s">
        <v>3</v>
      </c>
      <c r="E10" s="4"/>
      <c r="F10" s="4"/>
      <c r="G10" s="4"/>
      <c r="H10" s="4"/>
      <c r="I10" s="4"/>
      <c r="J10" s="5">
        <v>0</v>
      </c>
      <c r="K10" s="59" t="s">
        <v>13</v>
      </c>
      <c r="L10" s="35">
        <v>1531200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6"/>
      <c r="AJ10" s="5"/>
      <c r="AK10" s="6"/>
      <c r="AL10" s="5"/>
      <c r="AM10" s="48"/>
    </row>
    <row r="11" spans="1:39" ht="51">
      <c r="A11" s="3" t="s">
        <v>7</v>
      </c>
      <c r="B11" s="3" t="s">
        <v>2</v>
      </c>
      <c r="C11" s="3" t="s">
        <v>3</v>
      </c>
      <c r="D11" s="3" t="s">
        <v>3</v>
      </c>
      <c r="E11" s="4"/>
      <c r="F11" s="4"/>
      <c r="G11" s="4"/>
      <c r="H11" s="4"/>
      <c r="I11" s="4"/>
      <c r="J11" s="5">
        <v>0</v>
      </c>
      <c r="K11" s="59" t="s">
        <v>6</v>
      </c>
      <c r="L11" s="35">
        <f>L12+L19</f>
        <v>19529281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15877510</v>
      </c>
      <c r="AI11" s="6">
        <v>0</v>
      </c>
      <c r="AJ11" s="5">
        <v>0</v>
      </c>
      <c r="AK11" s="6">
        <v>0</v>
      </c>
      <c r="AL11" s="5">
        <v>0</v>
      </c>
      <c r="AM11" s="2"/>
    </row>
    <row r="12" spans="1:39" ht="38.25">
      <c r="A12" s="3" t="s">
        <v>7</v>
      </c>
      <c r="B12" s="3" t="s">
        <v>8</v>
      </c>
      <c r="C12" s="3" t="s">
        <v>3</v>
      </c>
      <c r="D12" s="3" t="s">
        <v>3</v>
      </c>
      <c r="E12" s="4"/>
      <c r="F12" s="4"/>
      <c r="G12" s="4"/>
      <c r="H12" s="4"/>
      <c r="I12" s="4"/>
      <c r="J12" s="5">
        <v>0</v>
      </c>
      <c r="K12" s="59" t="s">
        <v>316</v>
      </c>
      <c r="L12" s="35">
        <f>L13</f>
        <v>335200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329100</v>
      </c>
      <c r="AI12" s="6">
        <v>0</v>
      </c>
      <c r="AJ12" s="5">
        <v>0</v>
      </c>
      <c r="AK12" s="6">
        <v>0</v>
      </c>
      <c r="AL12" s="5">
        <v>0</v>
      </c>
      <c r="AM12" s="2"/>
    </row>
    <row r="13" spans="1:39" ht="38.25">
      <c r="A13" s="3" t="s">
        <v>7</v>
      </c>
      <c r="B13" s="3" t="s">
        <v>9</v>
      </c>
      <c r="C13" s="3" t="s">
        <v>3</v>
      </c>
      <c r="D13" s="3" t="s">
        <v>3</v>
      </c>
      <c r="E13" s="4"/>
      <c r="F13" s="4"/>
      <c r="G13" s="4"/>
      <c r="H13" s="4"/>
      <c r="I13" s="4"/>
      <c r="J13" s="5">
        <v>0</v>
      </c>
      <c r="K13" s="59" t="s">
        <v>368</v>
      </c>
      <c r="L13" s="35">
        <f>L14</f>
        <v>335200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329100</v>
      </c>
      <c r="AI13" s="6">
        <v>0</v>
      </c>
      <c r="AJ13" s="5">
        <v>0</v>
      </c>
      <c r="AK13" s="6">
        <v>0</v>
      </c>
      <c r="AL13" s="5">
        <v>0</v>
      </c>
      <c r="AM13" s="2"/>
    </row>
    <row r="14" spans="1:39" ht="51">
      <c r="A14" s="3" t="s">
        <v>7</v>
      </c>
      <c r="B14" s="3" t="s">
        <v>10</v>
      </c>
      <c r="C14" s="3" t="s">
        <v>3</v>
      </c>
      <c r="D14" s="3" t="s">
        <v>3</v>
      </c>
      <c r="E14" s="4"/>
      <c r="F14" s="4"/>
      <c r="G14" s="4"/>
      <c r="H14" s="4"/>
      <c r="I14" s="4"/>
      <c r="J14" s="5">
        <v>0</v>
      </c>
      <c r="K14" s="59" t="s">
        <v>369</v>
      </c>
      <c r="L14" s="35">
        <v>335200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329100</v>
      </c>
      <c r="AI14" s="6">
        <v>0</v>
      </c>
      <c r="AJ14" s="5">
        <v>0</v>
      </c>
      <c r="AK14" s="6">
        <v>0</v>
      </c>
      <c r="AL14" s="5">
        <v>0</v>
      </c>
      <c r="AM14" s="2"/>
    </row>
    <row r="15" spans="1:39" ht="51">
      <c r="A15" s="3" t="s">
        <v>7</v>
      </c>
      <c r="B15" s="3" t="s">
        <v>12</v>
      </c>
      <c r="C15" s="3" t="s">
        <v>3</v>
      </c>
      <c r="D15" s="3" t="s">
        <v>3</v>
      </c>
      <c r="E15" s="4"/>
      <c r="F15" s="4"/>
      <c r="G15" s="4"/>
      <c r="H15" s="4"/>
      <c r="I15" s="4"/>
      <c r="J15" s="5">
        <v>0</v>
      </c>
      <c r="K15" s="59" t="s">
        <v>11</v>
      </c>
      <c r="L15" s="35">
        <v>335200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329100</v>
      </c>
      <c r="AI15" s="6">
        <v>0</v>
      </c>
      <c r="AJ15" s="5">
        <v>0</v>
      </c>
      <c r="AK15" s="6">
        <v>0</v>
      </c>
      <c r="AL15" s="5">
        <v>0</v>
      </c>
      <c r="AM15" s="2"/>
    </row>
    <row r="16" spans="1:39" ht="63.75">
      <c r="A16" s="3" t="s">
        <v>7</v>
      </c>
      <c r="B16" s="3" t="s">
        <v>12</v>
      </c>
      <c r="C16" s="3" t="s">
        <v>14</v>
      </c>
      <c r="D16" s="3" t="s">
        <v>3</v>
      </c>
      <c r="E16" s="4"/>
      <c r="F16" s="4"/>
      <c r="G16" s="4"/>
      <c r="H16" s="4"/>
      <c r="I16" s="4"/>
      <c r="J16" s="5">
        <v>0</v>
      </c>
      <c r="K16" s="59" t="s">
        <v>13</v>
      </c>
      <c r="L16" s="35">
        <v>266500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219606.21</v>
      </c>
      <c r="AI16" s="6">
        <v>0</v>
      </c>
      <c r="AJ16" s="5">
        <v>0</v>
      </c>
      <c r="AK16" s="6">
        <v>0</v>
      </c>
      <c r="AL16" s="5">
        <v>0</v>
      </c>
      <c r="AM16" s="2"/>
    </row>
    <row r="17" spans="1:39" ht="25.5">
      <c r="A17" s="3" t="s">
        <v>7</v>
      </c>
      <c r="B17" s="3" t="s">
        <v>12</v>
      </c>
      <c r="C17" s="3" t="s">
        <v>16</v>
      </c>
      <c r="D17" s="3" t="s">
        <v>3</v>
      </c>
      <c r="E17" s="4"/>
      <c r="F17" s="4"/>
      <c r="G17" s="4"/>
      <c r="H17" s="4"/>
      <c r="I17" s="4"/>
      <c r="J17" s="5">
        <v>0</v>
      </c>
      <c r="K17" s="59" t="s">
        <v>15</v>
      </c>
      <c r="L17" s="35">
        <v>68700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109493.79</v>
      </c>
      <c r="AI17" s="6">
        <v>0</v>
      </c>
      <c r="AJ17" s="5">
        <v>0</v>
      </c>
      <c r="AK17" s="6">
        <v>0</v>
      </c>
      <c r="AL17" s="5">
        <v>0</v>
      </c>
      <c r="AM17" s="2"/>
    </row>
    <row r="18" spans="1:39" s="47" customFormat="1" ht="38.25">
      <c r="A18" s="34" t="s">
        <v>7</v>
      </c>
      <c r="B18" s="34" t="s">
        <v>17</v>
      </c>
      <c r="C18" s="34" t="s">
        <v>3</v>
      </c>
      <c r="D18" s="49"/>
      <c r="E18" s="4"/>
      <c r="F18" s="4"/>
      <c r="G18" s="4"/>
      <c r="H18" s="4"/>
      <c r="I18" s="4"/>
      <c r="J18" s="5"/>
      <c r="K18" s="59" t="s">
        <v>444</v>
      </c>
      <c r="L18" s="35">
        <f>L19</f>
        <v>19194081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6"/>
      <c r="AJ18" s="5"/>
      <c r="AK18" s="6"/>
      <c r="AL18" s="5"/>
      <c r="AM18" s="48"/>
    </row>
    <row r="19" spans="1:39">
      <c r="A19" s="3" t="s">
        <v>7</v>
      </c>
      <c r="B19" s="3" t="s">
        <v>19</v>
      </c>
      <c r="C19" s="3" t="s">
        <v>3</v>
      </c>
      <c r="D19" s="3" t="s">
        <v>3</v>
      </c>
      <c r="E19" s="4"/>
      <c r="F19" s="4"/>
      <c r="G19" s="4"/>
      <c r="H19" s="4"/>
      <c r="I19" s="4"/>
      <c r="J19" s="5">
        <v>0</v>
      </c>
      <c r="K19" s="59" t="s">
        <v>18</v>
      </c>
      <c r="L19" s="35">
        <f>L20</f>
        <v>19194081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15508410</v>
      </c>
      <c r="AI19" s="6">
        <v>0</v>
      </c>
      <c r="AJ19" s="5">
        <v>0</v>
      </c>
      <c r="AK19" s="6">
        <v>0</v>
      </c>
      <c r="AL19" s="5">
        <v>0</v>
      </c>
      <c r="AM19" s="2"/>
    </row>
    <row r="20" spans="1:39" ht="25.5">
      <c r="A20" s="3" t="s">
        <v>7</v>
      </c>
      <c r="B20" s="3" t="s">
        <v>21</v>
      </c>
      <c r="C20" s="3" t="s">
        <v>3</v>
      </c>
      <c r="D20" s="3" t="s">
        <v>3</v>
      </c>
      <c r="E20" s="4"/>
      <c r="F20" s="4"/>
      <c r="G20" s="4"/>
      <c r="H20" s="4"/>
      <c r="I20" s="4"/>
      <c r="J20" s="5">
        <v>0</v>
      </c>
      <c r="K20" s="59" t="s">
        <v>20</v>
      </c>
      <c r="L20" s="35">
        <f>L21</f>
        <v>19194081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15508410</v>
      </c>
      <c r="AI20" s="6">
        <v>0</v>
      </c>
      <c r="AJ20" s="5">
        <v>0</v>
      </c>
      <c r="AK20" s="6">
        <v>0</v>
      </c>
      <c r="AL20" s="5">
        <v>0</v>
      </c>
      <c r="AM20" s="2"/>
    </row>
    <row r="21" spans="1:39" ht="25.5">
      <c r="A21" s="3" t="s">
        <v>7</v>
      </c>
      <c r="B21" s="3" t="s">
        <v>23</v>
      </c>
      <c r="C21" s="3" t="s">
        <v>3</v>
      </c>
      <c r="D21" s="3" t="s">
        <v>3</v>
      </c>
      <c r="E21" s="4"/>
      <c r="F21" s="4"/>
      <c r="G21" s="4"/>
      <c r="H21" s="4"/>
      <c r="I21" s="4"/>
      <c r="J21" s="5">
        <v>0</v>
      </c>
      <c r="K21" s="59" t="s">
        <v>22</v>
      </c>
      <c r="L21" s="35">
        <f>L22+L23</f>
        <v>19194081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14392869</v>
      </c>
      <c r="AI21" s="6">
        <v>0</v>
      </c>
      <c r="AJ21" s="5">
        <v>0</v>
      </c>
      <c r="AK21" s="6">
        <v>0</v>
      </c>
      <c r="AL21" s="5">
        <v>0</v>
      </c>
      <c r="AM21" s="2"/>
    </row>
    <row r="22" spans="1:39" ht="63.75">
      <c r="A22" s="3" t="s">
        <v>7</v>
      </c>
      <c r="B22" s="3" t="s">
        <v>23</v>
      </c>
      <c r="C22" s="3" t="s">
        <v>14</v>
      </c>
      <c r="D22" s="3" t="s">
        <v>3</v>
      </c>
      <c r="E22" s="4"/>
      <c r="F22" s="4"/>
      <c r="G22" s="4"/>
      <c r="H22" s="4"/>
      <c r="I22" s="4"/>
      <c r="J22" s="5">
        <v>0</v>
      </c>
      <c r="K22" s="59" t="s">
        <v>13</v>
      </c>
      <c r="L22" s="35">
        <v>14901200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10712833</v>
      </c>
      <c r="AI22" s="6">
        <v>0</v>
      </c>
      <c r="AJ22" s="5">
        <v>0</v>
      </c>
      <c r="AK22" s="6">
        <v>0</v>
      </c>
      <c r="AL22" s="5">
        <v>0</v>
      </c>
      <c r="AM22" s="2"/>
    </row>
    <row r="23" spans="1:39" ht="25.5">
      <c r="A23" s="3" t="s">
        <v>7</v>
      </c>
      <c r="B23" s="3" t="s">
        <v>23</v>
      </c>
      <c r="C23" s="3" t="s">
        <v>16</v>
      </c>
      <c r="D23" s="3" t="s">
        <v>3</v>
      </c>
      <c r="E23" s="4"/>
      <c r="F23" s="4"/>
      <c r="G23" s="4"/>
      <c r="H23" s="4"/>
      <c r="I23" s="4"/>
      <c r="J23" s="5">
        <v>0</v>
      </c>
      <c r="K23" s="59" t="s">
        <v>15</v>
      </c>
      <c r="L23" s="35">
        <v>4292881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3680036</v>
      </c>
      <c r="AI23" s="6">
        <v>0</v>
      </c>
      <c r="AJ23" s="5">
        <v>0</v>
      </c>
      <c r="AK23" s="6">
        <v>0</v>
      </c>
      <c r="AL23" s="5">
        <v>0</v>
      </c>
      <c r="AM23" s="2"/>
    </row>
    <row r="24" spans="1:39">
      <c r="A24" s="3" t="s">
        <v>25</v>
      </c>
      <c r="B24" s="3" t="s">
        <v>2</v>
      </c>
      <c r="C24" s="3" t="s">
        <v>3</v>
      </c>
      <c r="D24" s="3" t="s">
        <v>3</v>
      </c>
      <c r="E24" s="4"/>
      <c r="F24" s="4"/>
      <c r="G24" s="4"/>
      <c r="H24" s="4"/>
      <c r="I24" s="4"/>
      <c r="J24" s="5">
        <v>0</v>
      </c>
      <c r="K24" s="59" t="s">
        <v>24</v>
      </c>
      <c r="L24" s="35">
        <v>8200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41400</v>
      </c>
      <c r="AI24" s="6">
        <v>0</v>
      </c>
      <c r="AJ24" s="5">
        <v>0</v>
      </c>
      <c r="AK24" s="6">
        <v>0</v>
      </c>
      <c r="AL24" s="5">
        <v>0</v>
      </c>
      <c r="AM24" s="2"/>
    </row>
    <row r="25" spans="1:39" ht="51">
      <c r="A25" s="3" t="s">
        <v>25</v>
      </c>
      <c r="B25" s="3" t="s">
        <v>26</v>
      </c>
      <c r="C25" s="3" t="s">
        <v>3</v>
      </c>
      <c r="D25" s="3" t="s">
        <v>3</v>
      </c>
      <c r="E25" s="4"/>
      <c r="F25" s="4"/>
      <c r="G25" s="4"/>
      <c r="H25" s="4"/>
      <c r="I25" s="4"/>
      <c r="J25" s="5">
        <v>0</v>
      </c>
      <c r="K25" s="59" t="s">
        <v>443</v>
      </c>
      <c r="L25" s="35">
        <v>8200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41400</v>
      </c>
      <c r="AI25" s="6">
        <v>0</v>
      </c>
      <c r="AJ25" s="5">
        <v>0</v>
      </c>
      <c r="AK25" s="6">
        <v>0</v>
      </c>
      <c r="AL25" s="5">
        <v>0</v>
      </c>
      <c r="AM25" s="2"/>
    </row>
    <row r="26" spans="1:39" ht="63.75">
      <c r="A26" s="3" t="s">
        <v>25</v>
      </c>
      <c r="B26" s="3" t="s">
        <v>28</v>
      </c>
      <c r="C26" s="3" t="s">
        <v>3</v>
      </c>
      <c r="D26" s="3" t="s">
        <v>3</v>
      </c>
      <c r="E26" s="4"/>
      <c r="F26" s="4"/>
      <c r="G26" s="4"/>
      <c r="H26" s="4"/>
      <c r="I26" s="4"/>
      <c r="J26" s="5">
        <v>0</v>
      </c>
      <c r="K26" s="59" t="s">
        <v>27</v>
      </c>
      <c r="L26" s="35">
        <v>8200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41400</v>
      </c>
      <c r="AI26" s="6">
        <v>0</v>
      </c>
      <c r="AJ26" s="5">
        <v>0</v>
      </c>
      <c r="AK26" s="6">
        <v>0</v>
      </c>
      <c r="AL26" s="5">
        <v>0</v>
      </c>
      <c r="AM26" s="2"/>
    </row>
    <row r="27" spans="1:39" ht="38.25">
      <c r="A27" s="3" t="s">
        <v>25</v>
      </c>
      <c r="B27" s="3" t="s">
        <v>30</v>
      </c>
      <c r="C27" s="3" t="s">
        <v>3</v>
      </c>
      <c r="D27" s="3" t="s">
        <v>3</v>
      </c>
      <c r="E27" s="4"/>
      <c r="F27" s="4"/>
      <c r="G27" s="4"/>
      <c r="H27" s="4"/>
      <c r="I27" s="4"/>
      <c r="J27" s="5">
        <v>0</v>
      </c>
      <c r="K27" s="59" t="s">
        <v>29</v>
      </c>
      <c r="L27" s="35">
        <v>8200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41400</v>
      </c>
      <c r="AI27" s="6">
        <v>0</v>
      </c>
      <c r="AJ27" s="5">
        <v>0</v>
      </c>
      <c r="AK27" s="6">
        <v>0</v>
      </c>
      <c r="AL27" s="5">
        <v>0</v>
      </c>
      <c r="AM27" s="2"/>
    </row>
    <row r="28" spans="1:39" ht="51">
      <c r="A28" s="3" t="s">
        <v>25</v>
      </c>
      <c r="B28" s="3" t="s">
        <v>31</v>
      </c>
      <c r="C28" s="3" t="s">
        <v>3</v>
      </c>
      <c r="D28" s="3" t="s">
        <v>3</v>
      </c>
      <c r="E28" s="4"/>
      <c r="F28" s="4"/>
      <c r="G28" s="4"/>
      <c r="H28" s="4"/>
      <c r="I28" s="4"/>
      <c r="J28" s="5">
        <v>0</v>
      </c>
      <c r="K28" s="59" t="s">
        <v>267</v>
      </c>
      <c r="L28" s="35">
        <v>8200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41400</v>
      </c>
      <c r="AI28" s="6">
        <v>0</v>
      </c>
      <c r="AJ28" s="5">
        <v>0</v>
      </c>
      <c r="AK28" s="6">
        <v>0</v>
      </c>
      <c r="AL28" s="5">
        <v>0</v>
      </c>
      <c r="AM28" s="2"/>
    </row>
    <row r="29" spans="1:39" ht="25.5">
      <c r="A29" s="3" t="s">
        <v>25</v>
      </c>
      <c r="B29" s="3" t="s">
        <v>31</v>
      </c>
      <c r="C29" s="3" t="s">
        <v>16</v>
      </c>
      <c r="D29" s="3" t="s">
        <v>3</v>
      </c>
      <c r="E29" s="4"/>
      <c r="F29" s="4"/>
      <c r="G29" s="4"/>
      <c r="H29" s="4"/>
      <c r="I29" s="4"/>
      <c r="J29" s="5">
        <v>0</v>
      </c>
      <c r="K29" s="59" t="s">
        <v>15</v>
      </c>
      <c r="L29" s="35">
        <v>8200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41400</v>
      </c>
      <c r="AI29" s="6">
        <v>0</v>
      </c>
      <c r="AJ29" s="5">
        <v>0</v>
      </c>
      <c r="AK29" s="6">
        <v>0</v>
      </c>
      <c r="AL29" s="5">
        <v>0</v>
      </c>
      <c r="AM29" s="2"/>
    </row>
    <row r="30" spans="1:39" s="47" customFormat="1" ht="38.25">
      <c r="A30" s="49" t="s">
        <v>166</v>
      </c>
      <c r="B30" s="49" t="s">
        <v>2</v>
      </c>
      <c r="C30" s="49" t="s">
        <v>3</v>
      </c>
      <c r="D30" s="49" t="s">
        <v>3</v>
      </c>
      <c r="E30" s="4"/>
      <c r="F30" s="4"/>
      <c r="G30" s="4"/>
      <c r="H30" s="4"/>
      <c r="I30" s="4"/>
      <c r="J30" s="5">
        <v>0</v>
      </c>
      <c r="K30" s="59" t="s">
        <v>165</v>
      </c>
      <c r="L30" s="35">
        <f>L31+L37</f>
        <v>6998317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6"/>
      <c r="AJ30" s="5"/>
      <c r="AK30" s="6"/>
      <c r="AL30" s="5"/>
      <c r="AM30" s="48"/>
    </row>
    <row r="31" spans="1:39" s="47" customFormat="1" ht="38.25">
      <c r="A31" s="49" t="s">
        <v>166</v>
      </c>
      <c r="B31" s="49" t="s">
        <v>167</v>
      </c>
      <c r="C31" s="49" t="s">
        <v>3</v>
      </c>
      <c r="D31" s="49" t="s">
        <v>3</v>
      </c>
      <c r="E31" s="4"/>
      <c r="F31" s="4"/>
      <c r="G31" s="4"/>
      <c r="H31" s="4"/>
      <c r="I31" s="4"/>
      <c r="J31" s="5">
        <v>0</v>
      </c>
      <c r="K31" s="59" t="s">
        <v>344</v>
      </c>
      <c r="L31" s="35">
        <v>6295200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6"/>
      <c r="AJ31" s="5"/>
      <c r="AK31" s="6"/>
      <c r="AL31" s="5"/>
      <c r="AM31" s="48"/>
    </row>
    <row r="32" spans="1:39" s="47" customFormat="1">
      <c r="A32" s="49" t="s">
        <v>166</v>
      </c>
      <c r="B32" s="49" t="s">
        <v>168</v>
      </c>
      <c r="C32" s="49" t="s">
        <v>3</v>
      </c>
      <c r="D32" s="49" t="s">
        <v>3</v>
      </c>
      <c r="E32" s="4"/>
      <c r="F32" s="4"/>
      <c r="G32" s="4"/>
      <c r="H32" s="4"/>
      <c r="I32" s="4"/>
      <c r="J32" s="5">
        <v>0</v>
      </c>
      <c r="K32" s="59" t="s">
        <v>18</v>
      </c>
      <c r="L32" s="35">
        <f>L33</f>
        <v>6295200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6"/>
      <c r="AJ32" s="5"/>
      <c r="AK32" s="6"/>
      <c r="AL32" s="5"/>
      <c r="AM32" s="48"/>
    </row>
    <row r="33" spans="1:39" s="47" customFormat="1" ht="25.5">
      <c r="A33" s="49" t="s">
        <v>166</v>
      </c>
      <c r="B33" s="49" t="s">
        <v>170</v>
      </c>
      <c r="C33" s="49" t="s">
        <v>3</v>
      </c>
      <c r="D33" s="49" t="s">
        <v>3</v>
      </c>
      <c r="E33" s="4"/>
      <c r="F33" s="4"/>
      <c r="G33" s="4"/>
      <c r="H33" s="4"/>
      <c r="I33" s="4"/>
      <c r="J33" s="5">
        <v>0</v>
      </c>
      <c r="K33" s="59" t="s">
        <v>169</v>
      </c>
      <c r="L33" s="35">
        <f>L34</f>
        <v>6295200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6"/>
      <c r="AJ33" s="5"/>
      <c r="AK33" s="6"/>
      <c r="AL33" s="5"/>
      <c r="AM33" s="48"/>
    </row>
    <row r="34" spans="1:39" s="47" customFormat="1" ht="38.25">
      <c r="A34" s="49" t="s">
        <v>166</v>
      </c>
      <c r="B34" s="49" t="s">
        <v>171</v>
      </c>
      <c r="C34" s="49" t="s">
        <v>3</v>
      </c>
      <c r="D34" s="49" t="s">
        <v>3</v>
      </c>
      <c r="E34" s="4"/>
      <c r="F34" s="4"/>
      <c r="G34" s="4"/>
      <c r="H34" s="4"/>
      <c r="I34" s="4"/>
      <c r="J34" s="5">
        <v>0</v>
      </c>
      <c r="K34" s="59" t="s">
        <v>438</v>
      </c>
      <c r="L34" s="35">
        <f>L35+L36</f>
        <v>6295200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6"/>
      <c r="AJ34" s="5"/>
      <c r="AK34" s="6"/>
      <c r="AL34" s="5"/>
      <c r="AM34" s="48"/>
    </row>
    <row r="35" spans="1:39" s="47" customFormat="1" ht="63.75">
      <c r="A35" s="49" t="s">
        <v>166</v>
      </c>
      <c r="B35" s="49" t="s">
        <v>171</v>
      </c>
      <c r="C35" s="49" t="s">
        <v>14</v>
      </c>
      <c r="D35" s="49" t="s">
        <v>3</v>
      </c>
      <c r="E35" s="4"/>
      <c r="F35" s="4"/>
      <c r="G35" s="4"/>
      <c r="H35" s="4"/>
      <c r="I35" s="4"/>
      <c r="J35" s="5">
        <v>0</v>
      </c>
      <c r="K35" s="59" t="s">
        <v>13</v>
      </c>
      <c r="L35" s="35">
        <v>5478800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6"/>
      <c r="AJ35" s="5"/>
      <c r="AK35" s="6"/>
      <c r="AL35" s="5"/>
      <c r="AM35" s="48"/>
    </row>
    <row r="36" spans="1:39" s="47" customFormat="1" ht="25.5">
      <c r="A36" s="49" t="s">
        <v>166</v>
      </c>
      <c r="B36" s="49" t="s">
        <v>171</v>
      </c>
      <c r="C36" s="49" t="s">
        <v>16</v>
      </c>
      <c r="D36" s="49" t="s">
        <v>3</v>
      </c>
      <c r="E36" s="4"/>
      <c r="F36" s="4"/>
      <c r="G36" s="4"/>
      <c r="H36" s="4"/>
      <c r="I36" s="4"/>
      <c r="J36" s="5">
        <v>0</v>
      </c>
      <c r="K36" s="59" t="s">
        <v>15</v>
      </c>
      <c r="L36" s="35">
        <v>816400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6"/>
      <c r="AJ36" s="5"/>
      <c r="AK36" s="6"/>
      <c r="AL36" s="5"/>
      <c r="AM36" s="48"/>
    </row>
    <row r="37" spans="1:39" s="47" customFormat="1" ht="25.5">
      <c r="A37" s="49" t="s">
        <v>166</v>
      </c>
      <c r="B37" s="49" t="s">
        <v>155</v>
      </c>
      <c r="C37" s="49" t="s">
        <v>3</v>
      </c>
      <c r="D37" s="49" t="s">
        <v>3</v>
      </c>
      <c r="E37" s="4"/>
      <c r="F37" s="4"/>
      <c r="G37" s="4"/>
      <c r="H37" s="4"/>
      <c r="I37" s="4"/>
      <c r="J37" s="5">
        <v>0</v>
      </c>
      <c r="K37" s="59" t="s">
        <v>345</v>
      </c>
      <c r="L37" s="35">
        <v>703117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6"/>
      <c r="AJ37" s="5"/>
      <c r="AK37" s="6"/>
      <c r="AL37" s="5"/>
      <c r="AM37" s="48"/>
    </row>
    <row r="38" spans="1:39" s="47" customFormat="1" ht="51">
      <c r="A38" s="49" t="s">
        <v>166</v>
      </c>
      <c r="B38" s="49" t="s">
        <v>249</v>
      </c>
      <c r="C38" s="49" t="s">
        <v>3</v>
      </c>
      <c r="D38" s="49" t="s">
        <v>3</v>
      </c>
      <c r="E38" s="4"/>
      <c r="F38" s="4"/>
      <c r="G38" s="4"/>
      <c r="H38" s="4"/>
      <c r="I38" s="4"/>
      <c r="J38" s="5">
        <v>0</v>
      </c>
      <c r="K38" s="59" t="s">
        <v>529</v>
      </c>
      <c r="L38" s="35">
        <v>703117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6"/>
      <c r="AJ38" s="5"/>
      <c r="AK38" s="6"/>
      <c r="AL38" s="5"/>
      <c r="AM38" s="48"/>
    </row>
    <row r="39" spans="1:39" s="47" customFormat="1" ht="25.5">
      <c r="A39" s="49" t="s">
        <v>166</v>
      </c>
      <c r="B39" s="49" t="s">
        <v>251</v>
      </c>
      <c r="C39" s="49" t="s">
        <v>3</v>
      </c>
      <c r="D39" s="49" t="s">
        <v>3</v>
      </c>
      <c r="E39" s="4"/>
      <c r="F39" s="4"/>
      <c r="G39" s="4"/>
      <c r="H39" s="4"/>
      <c r="I39" s="4"/>
      <c r="J39" s="5">
        <v>0</v>
      </c>
      <c r="K39" s="59" t="s">
        <v>250</v>
      </c>
      <c r="L39" s="35">
        <v>703117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6"/>
      <c r="AJ39" s="5"/>
      <c r="AK39" s="6"/>
      <c r="AL39" s="5"/>
      <c r="AM39" s="48"/>
    </row>
    <row r="40" spans="1:39" s="47" customFormat="1" ht="63.75">
      <c r="A40" s="49" t="s">
        <v>166</v>
      </c>
      <c r="B40" s="49" t="s">
        <v>251</v>
      </c>
      <c r="C40" s="49" t="s">
        <v>14</v>
      </c>
      <c r="D40" s="49" t="s">
        <v>3</v>
      </c>
      <c r="E40" s="4"/>
      <c r="F40" s="4"/>
      <c r="G40" s="4"/>
      <c r="H40" s="4"/>
      <c r="I40" s="4"/>
      <c r="J40" s="5">
        <v>0</v>
      </c>
      <c r="K40" s="59" t="s">
        <v>13</v>
      </c>
      <c r="L40" s="35">
        <v>703117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6"/>
      <c r="AJ40" s="5"/>
      <c r="AK40" s="6"/>
      <c r="AL40" s="5"/>
      <c r="AM40" s="48"/>
    </row>
    <row r="41" spans="1:39" s="47" customFormat="1">
      <c r="A41" s="49" t="s">
        <v>173</v>
      </c>
      <c r="B41" s="49" t="s">
        <v>2</v>
      </c>
      <c r="C41" s="49" t="s">
        <v>3</v>
      </c>
      <c r="D41" s="49" t="s">
        <v>3</v>
      </c>
      <c r="E41" s="4"/>
      <c r="F41" s="4"/>
      <c r="G41" s="4"/>
      <c r="H41" s="4"/>
      <c r="I41" s="4"/>
      <c r="J41" s="5">
        <v>0</v>
      </c>
      <c r="K41" s="59" t="s">
        <v>172</v>
      </c>
      <c r="L41" s="35">
        <v>100000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6"/>
      <c r="AJ41" s="5"/>
      <c r="AK41" s="6"/>
      <c r="AL41" s="5"/>
      <c r="AM41" s="48"/>
    </row>
    <row r="42" spans="1:39" s="47" customFormat="1" ht="25.5">
      <c r="A42" s="49" t="s">
        <v>173</v>
      </c>
      <c r="B42" s="49" t="s">
        <v>155</v>
      </c>
      <c r="C42" s="49" t="s">
        <v>3</v>
      </c>
      <c r="D42" s="49" t="s">
        <v>3</v>
      </c>
      <c r="E42" s="4"/>
      <c r="F42" s="4"/>
      <c r="G42" s="4"/>
      <c r="H42" s="4"/>
      <c r="I42" s="4"/>
      <c r="J42" s="5">
        <v>0</v>
      </c>
      <c r="K42" s="59" t="s">
        <v>345</v>
      </c>
      <c r="L42" s="35">
        <v>100000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6"/>
      <c r="AJ42" s="5"/>
      <c r="AK42" s="6"/>
      <c r="AL42" s="5"/>
      <c r="AM42" s="48"/>
    </row>
    <row r="43" spans="1:39" s="47" customFormat="1">
      <c r="A43" s="49" t="s">
        <v>173</v>
      </c>
      <c r="B43" s="49" t="s">
        <v>175</v>
      </c>
      <c r="C43" s="49" t="s">
        <v>3</v>
      </c>
      <c r="D43" s="49" t="s">
        <v>3</v>
      </c>
      <c r="E43" s="4"/>
      <c r="F43" s="4"/>
      <c r="G43" s="4"/>
      <c r="H43" s="4"/>
      <c r="I43" s="4"/>
      <c r="J43" s="5">
        <v>0</v>
      </c>
      <c r="K43" s="59" t="s">
        <v>174</v>
      </c>
      <c r="L43" s="35">
        <v>100000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6"/>
      <c r="AJ43" s="5"/>
      <c r="AK43" s="6"/>
      <c r="AL43" s="5"/>
      <c r="AM43" s="48"/>
    </row>
    <row r="44" spans="1:39" s="47" customFormat="1">
      <c r="A44" s="49" t="s">
        <v>173</v>
      </c>
      <c r="B44" s="49" t="s">
        <v>177</v>
      </c>
      <c r="C44" s="49" t="s">
        <v>3</v>
      </c>
      <c r="D44" s="49" t="s">
        <v>3</v>
      </c>
      <c r="E44" s="4"/>
      <c r="F44" s="4"/>
      <c r="G44" s="4"/>
      <c r="H44" s="4"/>
      <c r="I44" s="4"/>
      <c r="J44" s="5">
        <v>0</v>
      </c>
      <c r="K44" s="59" t="s">
        <v>176</v>
      </c>
      <c r="L44" s="35">
        <v>100000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6"/>
      <c r="AJ44" s="5"/>
      <c r="AK44" s="6"/>
      <c r="AL44" s="5"/>
      <c r="AM44" s="48"/>
    </row>
    <row r="45" spans="1:39" s="47" customFormat="1">
      <c r="A45" s="49" t="s">
        <v>173</v>
      </c>
      <c r="B45" s="49" t="s">
        <v>177</v>
      </c>
      <c r="C45" s="49" t="s">
        <v>76</v>
      </c>
      <c r="D45" s="49" t="s">
        <v>3</v>
      </c>
      <c r="E45" s="4"/>
      <c r="F45" s="4"/>
      <c r="G45" s="4"/>
      <c r="H45" s="4"/>
      <c r="I45" s="4"/>
      <c r="J45" s="5">
        <v>0</v>
      </c>
      <c r="K45" s="59" t="s">
        <v>75</v>
      </c>
      <c r="L45" s="35">
        <v>100000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6"/>
      <c r="AJ45" s="5"/>
      <c r="AK45" s="6"/>
      <c r="AL45" s="5"/>
      <c r="AM45" s="48"/>
    </row>
    <row r="46" spans="1:39">
      <c r="A46" s="3" t="s">
        <v>33</v>
      </c>
      <c r="B46" s="3" t="s">
        <v>2</v>
      </c>
      <c r="C46" s="3" t="s">
        <v>3</v>
      </c>
      <c r="D46" s="3" t="s">
        <v>3</v>
      </c>
      <c r="E46" s="4"/>
      <c r="F46" s="4"/>
      <c r="G46" s="4"/>
      <c r="H46" s="4"/>
      <c r="I46" s="4"/>
      <c r="J46" s="5">
        <v>0</v>
      </c>
      <c r="K46" s="59" t="s">
        <v>32</v>
      </c>
      <c r="L46" s="35">
        <f>L47+L63</f>
        <v>11164051.530000001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4029978</v>
      </c>
      <c r="AI46" s="6">
        <v>0</v>
      </c>
      <c r="AJ46" s="5">
        <v>0</v>
      </c>
      <c r="AK46" s="6">
        <v>0</v>
      </c>
      <c r="AL46" s="5">
        <v>0</v>
      </c>
      <c r="AM46" s="2"/>
    </row>
    <row r="47" spans="1:39" ht="38.25">
      <c r="A47" s="3" t="s">
        <v>33</v>
      </c>
      <c r="B47" s="3" t="s">
        <v>40</v>
      </c>
      <c r="C47" s="3" t="s">
        <v>3</v>
      </c>
      <c r="D47" s="3" t="s">
        <v>3</v>
      </c>
      <c r="E47" s="4"/>
      <c r="F47" s="4"/>
      <c r="G47" s="4"/>
      <c r="H47" s="4"/>
      <c r="I47" s="4"/>
      <c r="J47" s="5">
        <v>0</v>
      </c>
      <c r="K47" s="59" t="s">
        <v>320</v>
      </c>
      <c r="L47" s="35">
        <f>L48+L59</f>
        <v>1384300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472600</v>
      </c>
      <c r="AI47" s="6">
        <v>0</v>
      </c>
      <c r="AJ47" s="5">
        <v>0</v>
      </c>
      <c r="AK47" s="6">
        <v>0</v>
      </c>
      <c r="AL47" s="5">
        <v>0</v>
      </c>
      <c r="AM47" s="2"/>
    </row>
    <row r="48" spans="1:39" ht="25.5">
      <c r="A48" s="3" t="s">
        <v>33</v>
      </c>
      <c r="B48" s="3" t="s">
        <v>41</v>
      </c>
      <c r="C48" s="3" t="s">
        <v>3</v>
      </c>
      <c r="D48" s="3" t="s">
        <v>3</v>
      </c>
      <c r="E48" s="4"/>
      <c r="F48" s="4"/>
      <c r="G48" s="4"/>
      <c r="H48" s="4"/>
      <c r="I48" s="4"/>
      <c r="J48" s="5">
        <v>0</v>
      </c>
      <c r="K48" s="59" t="s">
        <v>372</v>
      </c>
      <c r="L48" s="35">
        <f>L49</f>
        <v>1200000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472600</v>
      </c>
      <c r="AI48" s="6">
        <v>0</v>
      </c>
      <c r="AJ48" s="5">
        <v>0</v>
      </c>
      <c r="AK48" s="6">
        <v>0</v>
      </c>
      <c r="AL48" s="5">
        <v>0</v>
      </c>
      <c r="AM48" s="2"/>
    </row>
    <row r="49" spans="1:39" ht="38.25">
      <c r="A49" s="3" t="s">
        <v>33</v>
      </c>
      <c r="B49" s="3" t="s">
        <v>42</v>
      </c>
      <c r="C49" s="3" t="s">
        <v>3</v>
      </c>
      <c r="D49" s="3" t="s">
        <v>3</v>
      </c>
      <c r="E49" s="4"/>
      <c r="F49" s="4"/>
      <c r="G49" s="4"/>
      <c r="H49" s="4"/>
      <c r="I49" s="4"/>
      <c r="J49" s="5">
        <v>0</v>
      </c>
      <c r="K49" s="59" t="s">
        <v>300</v>
      </c>
      <c r="L49" s="35">
        <f>L50+L52+L54+L56</f>
        <v>1200000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370000</v>
      </c>
      <c r="AI49" s="6">
        <v>0</v>
      </c>
      <c r="AJ49" s="5">
        <v>0</v>
      </c>
      <c r="AK49" s="6">
        <v>0</v>
      </c>
      <c r="AL49" s="5">
        <v>0</v>
      </c>
      <c r="AM49" s="2"/>
    </row>
    <row r="50" spans="1:39" ht="25.5">
      <c r="A50" s="3" t="s">
        <v>33</v>
      </c>
      <c r="B50" s="3" t="s">
        <v>43</v>
      </c>
      <c r="C50" s="3" t="s">
        <v>3</v>
      </c>
      <c r="D50" s="3" t="s">
        <v>3</v>
      </c>
      <c r="E50" s="4"/>
      <c r="F50" s="4"/>
      <c r="G50" s="4"/>
      <c r="H50" s="4"/>
      <c r="I50" s="4"/>
      <c r="J50" s="5">
        <v>0</v>
      </c>
      <c r="K50" s="59" t="s">
        <v>321</v>
      </c>
      <c r="L50" s="35">
        <f>L51</f>
        <v>200000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320000</v>
      </c>
      <c r="AI50" s="6">
        <v>0</v>
      </c>
      <c r="AJ50" s="5">
        <v>0</v>
      </c>
      <c r="AK50" s="6">
        <v>0</v>
      </c>
      <c r="AL50" s="5">
        <v>0</v>
      </c>
      <c r="AM50" s="2"/>
    </row>
    <row r="51" spans="1:39" ht="25.5">
      <c r="A51" s="3" t="s">
        <v>33</v>
      </c>
      <c r="B51" s="3" t="s">
        <v>43</v>
      </c>
      <c r="C51" s="3" t="s">
        <v>16</v>
      </c>
      <c r="D51" s="3" t="s">
        <v>3</v>
      </c>
      <c r="E51" s="4"/>
      <c r="F51" s="4"/>
      <c r="G51" s="4"/>
      <c r="H51" s="4"/>
      <c r="I51" s="4"/>
      <c r="J51" s="5">
        <v>0</v>
      </c>
      <c r="K51" s="59" t="s">
        <v>15</v>
      </c>
      <c r="L51" s="35">
        <v>200000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320000</v>
      </c>
      <c r="AI51" s="6">
        <v>0</v>
      </c>
      <c r="AJ51" s="5">
        <v>0</v>
      </c>
      <c r="AK51" s="6">
        <v>0</v>
      </c>
      <c r="AL51" s="5">
        <v>0</v>
      </c>
      <c r="AM51" s="2"/>
    </row>
    <row r="52" spans="1:39" s="47" customFormat="1" ht="25.5">
      <c r="A52" s="49" t="s">
        <v>33</v>
      </c>
      <c r="B52" s="49" t="s">
        <v>373</v>
      </c>
      <c r="C52" s="49"/>
      <c r="D52" s="49"/>
      <c r="E52" s="4"/>
      <c r="F52" s="4"/>
      <c r="G52" s="4"/>
      <c r="H52" s="4"/>
      <c r="I52" s="4"/>
      <c r="J52" s="5"/>
      <c r="K52" s="59" t="s">
        <v>374</v>
      </c>
      <c r="L52" s="35">
        <v>200000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6"/>
      <c r="AJ52" s="5"/>
      <c r="AK52" s="6"/>
      <c r="AL52" s="5"/>
      <c r="AM52" s="48"/>
    </row>
    <row r="53" spans="1:39" s="47" customFormat="1" ht="25.5">
      <c r="A53" s="49" t="s">
        <v>33</v>
      </c>
      <c r="B53" s="49" t="s">
        <v>373</v>
      </c>
      <c r="C53" s="49" t="s">
        <v>16</v>
      </c>
      <c r="D53" s="49" t="s">
        <v>3</v>
      </c>
      <c r="E53" s="4"/>
      <c r="F53" s="4"/>
      <c r="G53" s="4"/>
      <c r="H53" s="4"/>
      <c r="I53" s="4"/>
      <c r="J53" s="5">
        <v>0</v>
      </c>
      <c r="K53" s="59" t="s">
        <v>15</v>
      </c>
      <c r="L53" s="35">
        <v>200000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6"/>
      <c r="AJ53" s="5"/>
      <c r="AK53" s="6"/>
      <c r="AL53" s="5"/>
      <c r="AM53" s="48"/>
    </row>
    <row r="54" spans="1:39" s="47" customFormat="1" ht="38.25">
      <c r="A54" s="49" t="s">
        <v>33</v>
      </c>
      <c r="B54" s="49" t="s">
        <v>375</v>
      </c>
      <c r="C54" s="49"/>
      <c r="D54" s="49"/>
      <c r="E54" s="4"/>
      <c r="F54" s="4"/>
      <c r="G54" s="4"/>
      <c r="H54" s="4"/>
      <c r="I54" s="4"/>
      <c r="J54" s="5"/>
      <c r="K54" s="59" t="s">
        <v>376</v>
      </c>
      <c r="L54" s="35">
        <f>L55</f>
        <v>200000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6"/>
      <c r="AJ54" s="5"/>
      <c r="AK54" s="6"/>
      <c r="AL54" s="5"/>
      <c r="AM54" s="48"/>
    </row>
    <row r="55" spans="1:39" s="47" customFormat="1" ht="25.5">
      <c r="A55" s="49" t="s">
        <v>33</v>
      </c>
      <c r="B55" s="49" t="s">
        <v>375</v>
      </c>
      <c r="C55" s="49" t="s">
        <v>16</v>
      </c>
      <c r="D55" s="49" t="s">
        <v>3</v>
      </c>
      <c r="E55" s="4"/>
      <c r="F55" s="4"/>
      <c r="G55" s="4"/>
      <c r="H55" s="4"/>
      <c r="I55" s="4"/>
      <c r="J55" s="5">
        <v>0</v>
      </c>
      <c r="K55" s="59" t="s">
        <v>15</v>
      </c>
      <c r="L55" s="35">
        <v>200000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6"/>
      <c r="AJ55" s="5"/>
      <c r="AK55" s="6"/>
      <c r="AL55" s="5"/>
      <c r="AM55" s="48"/>
    </row>
    <row r="56" spans="1:39" s="47" customFormat="1" ht="76.5">
      <c r="A56" s="49" t="s">
        <v>33</v>
      </c>
      <c r="B56" s="49" t="s">
        <v>377</v>
      </c>
      <c r="C56" s="49"/>
      <c r="D56" s="49"/>
      <c r="E56" s="4"/>
      <c r="F56" s="4"/>
      <c r="G56" s="4"/>
      <c r="H56" s="4"/>
      <c r="I56" s="4"/>
      <c r="J56" s="5"/>
      <c r="K56" s="59" t="s">
        <v>378</v>
      </c>
      <c r="L56" s="35">
        <v>600000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6"/>
      <c r="AJ56" s="5"/>
      <c r="AK56" s="6"/>
      <c r="AL56" s="5"/>
      <c r="AM56" s="48"/>
    </row>
    <row r="57" spans="1:39" s="47" customFormat="1" ht="25.5">
      <c r="A57" s="49" t="s">
        <v>33</v>
      </c>
      <c r="B57" s="49" t="s">
        <v>377</v>
      </c>
      <c r="C57" s="49" t="s">
        <v>16</v>
      </c>
      <c r="D57" s="49" t="s">
        <v>3</v>
      </c>
      <c r="E57" s="4"/>
      <c r="F57" s="4"/>
      <c r="G57" s="4"/>
      <c r="H57" s="4"/>
      <c r="I57" s="4"/>
      <c r="J57" s="5">
        <v>0</v>
      </c>
      <c r="K57" s="59" t="s">
        <v>15</v>
      </c>
      <c r="L57" s="35">
        <v>400000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6"/>
      <c r="AJ57" s="5"/>
      <c r="AK57" s="6"/>
      <c r="AL57" s="5"/>
      <c r="AM57" s="48"/>
    </row>
    <row r="58" spans="1:39" s="47" customFormat="1" ht="38.25">
      <c r="A58" s="49" t="s">
        <v>33</v>
      </c>
      <c r="B58" s="49" t="s">
        <v>377</v>
      </c>
      <c r="C58" s="49" t="s">
        <v>163</v>
      </c>
      <c r="D58" s="49" t="s">
        <v>3</v>
      </c>
      <c r="E58" s="4"/>
      <c r="F58" s="4"/>
      <c r="G58" s="4"/>
      <c r="H58" s="4"/>
      <c r="I58" s="4"/>
      <c r="J58" s="5">
        <v>0</v>
      </c>
      <c r="K58" s="59" t="s">
        <v>162</v>
      </c>
      <c r="L58" s="35">
        <v>200000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6"/>
      <c r="AJ58" s="5"/>
      <c r="AK58" s="6"/>
      <c r="AL58" s="5"/>
      <c r="AM58" s="48"/>
    </row>
    <row r="59" spans="1:39" s="47" customFormat="1" ht="25.5">
      <c r="A59" s="49" t="s">
        <v>33</v>
      </c>
      <c r="B59" s="34" t="s">
        <v>80</v>
      </c>
      <c r="C59" s="49" t="s">
        <v>3</v>
      </c>
      <c r="D59" s="49"/>
      <c r="E59" s="4"/>
      <c r="F59" s="4"/>
      <c r="G59" s="4"/>
      <c r="H59" s="4"/>
      <c r="I59" s="4"/>
      <c r="J59" s="5"/>
      <c r="K59" s="59" t="s">
        <v>380</v>
      </c>
      <c r="L59" s="35">
        <v>184300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6"/>
      <c r="AJ59" s="5"/>
      <c r="AK59" s="6"/>
      <c r="AL59" s="5"/>
      <c r="AM59" s="48"/>
    </row>
    <row r="60" spans="1:39" s="47" customFormat="1" ht="25.5">
      <c r="A60" s="49" t="s">
        <v>33</v>
      </c>
      <c r="B60" s="34" t="s">
        <v>81</v>
      </c>
      <c r="C60" s="49"/>
      <c r="D60" s="49"/>
      <c r="E60" s="4"/>
      <c r="F60" s="4"/>
      <c r="G60" s="4"/>
      <c r="H60" s="4"/>
      <c r="I60" s="4"/>
      <c r="J60" s="5"/>
      <c r="K60" s="59" t="s">
        <v>381</v>
      </c>
      <c r="L60" s="35">
        <v>184300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6"/>
      <c r="AJ60" s="5"/>
      <c r="AK60" s="6"/>
      <c r="AL60" s="5"/>
      <c r="AM60" s="48"/>
    </row>
    <row r="61" spans="1:39" s="47" customFormat="1" ht="38.25">
      <c r="A61" s="49" t="s">
        <v>33</v>
      </c>
      <c r="B61" s="34" t="s">
        <v>383</v>
      </c>
      <c r="C61" s="49"/>
      <c r="D61" s="49"/>
      <c r="E61" s="4"/>
      <c r="F61" s="4"/>
      <c r="G61" s="4"/>
      <c r="H61" s="4"/>
      <c r="I61" s="4"/>
      <c r="J61" s="5"/>
      <c r="K61" s="59" t="s">
        <v>382</v>
      </c>
      <c r="L61" s="35">
        <v>184300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6"/>
      <c r="AJ61" s="5"/>
      <c r="AK61" s="6"/>
      <c r="AL61" s="5"/>
      <c r="AM61" s="48"/>
    </row>
    <row r="62" spans="1:39" s="47" customFormat="1" ht="25.5">
      <c r="A62" s="49" t="s">
        <v>33</v>
      </c>
      <c r="B62" s="34" t="s">
        <v>383</v>
      </c>
      <c r="C62" s="49" t="s">
        <v>16</v>
      </c>
      <c r="D62" s="49" t="s">
        <v>3</v>
      </c>
      <c r="E62" s="4"/>
      <c r="F62" s="4"/>
      <c r="G62" s="4"/>
      <c r="H62" s="4"/>
      <c r="I62" s="4"/>
      <c r="J62" s="5">
        <v>0</v>
      </c>
      <c r="K62" s="59" t="s">
        <v>15</v>
      </c>
      <c r="L62" s="35">
        <v>184300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6"/>
      <c r="AJ62" s="5"/>
      <c r="AK62" s="6"/>
      <c r="AL62" s="5"/>
      <c r="AM62" s="48"/>
    </row>
    <row r="63" spans="1:39" ht="38.25">
      <c r="A63" s="3" t="s">
        <v>33</v>
      </c>
      <c r="B63" s="3" t="s">
        <v>17</v>
      </c>
      <c r="C63" s="3" t="s">
        <v>3</v>
      </c>
      <c r="D63" s="3" t="s">
        <v>3</v>
      </c>
      <c r="E63" s="4"/>
      <c r="F63" s="4"/>
      <c r="G63" s="4"/>
      <c r="H63" s="4"/>
      <c r="I63" s="4"/>
      <c r="J63" s="5">
        <v>0</v>
      </c>
      <c r="K63" s="59" t="s">
        <v>444</v>
      </c>
      <c r="L63" s="35">
        <f>L64+L68+L73+L78+L82+L94</f>
        <v>9779751.5300000012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3258378</v>
      </c>
      <c r="AI63" s="6">
        <v>0</v>
      </c>
      <c r="AJ63" s="5">
        <v>0</v>
      </c>
      <c r="AK63" s="6">
        <v>0</v>
      </c>
      <c r="AL63" s="5">
        <v>0</v>
      </c>
      <c r="AM63" s="2"/>
    </row>
    <row r="64" spans="1:39" ht="38.25">
      <c r="A64" s="3" t="s">
        <v>33</v>
      </c>
      <c r="B64" s="3" t="s">
        <v>44</v>
      </c>
      <c r="C64" s="3" t="s">
        <v>3</v>
      </c>
      <c r="D64" s="3" t="s">
        <v>3</v>
      </c>
      <c r="E64" s="4"/>
      <c r="F64" s="4"/>
      <c r="G64" s="4"/>
      <c r="H64" s="4"/>
      <c r="I64" s="4"/>
      <c r="J64" s="5">
        <v>0</v>
      </c>
      <c r="K64" s="59" t="s">
        <v>360</v>
      </c>
      <c r="L64" s="35">
        <f>L65</f>
        <v>180000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137040</v>
      </c>
      <c r="AI64" s="6">
        <v>0</v>
      </c>
      <c r="AJ64" s="5">
        <v>0</v>
      </c>
      <c r="AK64" s="6">
        <v>0</v>
      </c>
      <c r="AL64" s="5">
        <v>0</v>
      </c>
      <c r="AM64" s="2"/>
    </row>
    <row r="65" spans="1:39" ht="38.25">
      <c r="A65" s="3" t="s">
        <v>33</v>
      </c>
      <c r="B65" s="3" t="s">
        <v>45</v>
      </c>
      <c r="C65" s="3" t="s">
        <v>3</v>
      </c>
      <c r="D65" s="3" t="s">
        <v>3</v>
      </c>
      <c r="E65" s="4"/>
      <c r="F65" s="4"/>
      <c r="G65" s="4"/>
      <c r="H65" s="4"/>
      <c r="I65" s="4"/>
      <c r="J65" s="5">
        <v>0</v>
      </c>
      <c r="K65" s="59" t="s">
        <v>361</v>
      </c>
      <c r="L65" s="35">
        <v>180000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137040</v>
      </c>
      <c r="AI65" s="6">
        <v>0</v>
      </c>
      <c r="AJ65" s="5">
        <v>0</v>
      </c>
      <c r="AK65" s="6">
        <v>0</v>
      </c>
      <c r="AL65" s="5">
        <v>0</v>
      </c>
      <c r="AM65" s="2"/>
    </row>
    <row r="66" spans="1:39" ht="76.5">
      <c r="A66" s="3" t="s">
        <v>33</v>
      </c>
      <c r="B66" s="3" t="s">
        <v>46</v>
      </c>
      <c r="C66" s="3" t="s">
        <v>3</v>
      </c>
      <c r="D66" s="3" t="s">
        <v>3</v>
      </c>
      <c r="E66" s="4"/>
      <c r="F66" s="4"/>
      <c r="G66" s="4"/>
      <c r="H66" s="4"/>
      <c r="I66" s="4"/>
      <c r="J66" s="5">
        <v>0</v>
      </c>
      <c r="K66" s="59" t="s">
        <v>479</v>
      </c>
      <c r="L66" s="35">
        <v>180000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137040</v>
      </c>
      <c r="AI66" s="6">
        <v>0</v>
      </c>
      <c r="AJ66" s="5">
        <v>0</v>
      </c>
      <c r="AK66" s="6">
        <v>0</v>
      </c>
      <c r="AL66" s="5">
        <v>0</v>
      </c>
      <c r="AM66" s="2"/>
    </row>
    <row r="67" spans="1:39" ht="25.5">
      <c r="A67" s="3" t="s">
        <v>33</v>
      </c>
      <c r="B67" s="3" t="s">
        <v>46</v>
      </c>
      <c r="C67" s="3" t="s">
        <v>16</v>
      </c>
      <c r="D67" s="3" t="s">
        <v>3</v>
      </c>
      <c r="E67" s="4"/>
      <c r="F67" s="4"/>
      <c r="G67" s="4"/>
      <c r="H67" s="4"/>
      <c r="I67" s="4"/>
      <c r="J67" s="5">
        <v>0</v>
      </c>
      <c r="K67" s="59" t="s">
        <v>15</v>
      </c>
      <c r="L67" s="35">
        <v>180000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137040</v>
      </c>
      <c r="AI67" s="6">
        <v>0</v>
      </c>
      <c r="AJ67" s="5">
        <v>0</v>
      </c>
      <c r="AK67" s="6">
        <v>0</v>
      </c>
      <c r="AL67" s="5">
        <v>0</v>
      </c>
      <c r="AM67" s="2"/>
    </row>
    <row r="68" spans="1:39" ht="38.25">
      <c r="A68" s="3" t="s">
        <v>33</v>
      </c>
      <c r="B68" s="3" t="s">
        <v>47</v>
      </c>
      <c r="C68" s="3" t="s">
        <v>3</v>
      </c>
      <c r="D68" s="3" t="s">
        <v>3</v>
      </c>
      <c r="E68" s="4"/>
      <c r="F68" s="4"/>
      <c r="G68" s="4"/>
      <c r="H68" s="4"/>
      <c r="I68" s="4"/>
      <c r="J68" s="5">
        <v>0</v>
      </c>
      <c r="K68" s="59" t="s">
        <v>445</v>
      </c>
      <c r="L68" s="35">
        <f>L69</f>
        <v>67200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66000</v>
      </c>
      <c r="AI68" s="6">
        <v>0</v>
      </c>
      <c r="AJ68" s="5">
        <v>0</v>
      </c>
      <c r="AK68" s="6">
        <v>0</v>
      </c>
      <c r="AL68" s="5">
        <v>0</v>
      </c>
      <c r="AM68" s="2"/>
    </row>
    <row r="69" spans="1:39" ht="76.5">
      <c r="A69" s="3" t="s">
        <v>33</v>
      </c>
      <c r="B69" s="3" t="s">
        <v>49</v>
      </c>
      <c r="C69" s="3" t="s">
        <v>3</v>
      </c>
      <c r="D69" s="3" t="s">
        <v>3</v>
      </c>
      <c r="E69" s="4"/>
      <c r="F69" s="4"/>
      <c r="G69" s="4"/>
      <c r="H69" s="4"/>
      <c r="I69" s="4"/>
      <c r="J69" s="5">
        <v>0</v>
      </c>
      <c r="K69" s="59" t="s">
        <v>48</v>
      </c>
      <c r="L69" s="35">
        <f>L70</f>
        <v>67200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66000</v>
      </c>
      <c r="AI69" s="6">
        <v>0</v>
      </c>
      <c r="AJ69" s="5">
        <v>0</v>
      </c>
      <c r="AK69" s="6">
        <v>0</v>
      </c>
      <c r="AL69" s="5">
        <v>0</v>
      </c>
      <c r="AM69" s="2"/>
    </row>
    <row r="70" spans="1:39" ht="63.75">
      <c r="A70" s="3" t="s">
        <v>33</v>
      </c>
      <c r="B70" s="3" t="s">
        <v>51</v>
      </c>
      <c r="C70" s="3" t="s">
        <v>3</v>
      </c>
      <c r="D70" s="3" t="s">
        <v>3</v>
      </c>
      <c r="E70" s="4"/>
      <c r="F70" s="4"/>
      <c r="G70" s="4"/>
      <c r="H70" s="4"/>
      <c r="I70" s="4"/>
      <c r="J70" s="5">
        <v>0</v>
      </c>
      <c r="K70" s="59" t="s">
        <v>50</v>
      </c>
      <c r="L70" s="35">
        <f>L71+L72</f>
        <v>67200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66000</v>
      </c>
      <c r="AI70" s="6">
        <v>0</v>
      </c>
      <c r="AJ70" s="5">
        <v>0</v>
      </c>
      <c r="AK70" s="6">
        <v>0</v>
      </c>
      <c r="AL70" s="5">
        <v>0</v>
      </c>
      <c r="AM70" s="2"/>
    </row>
    <row r="71" spans="1:39" ht="63.75">
      <c r="A71" s="3" t="s">
        <v>33</v>
      </c>
      <c r="B71" s="3" t="s">
        <v>51</v>
      </c>
      <c r="C71" s="3" t="s">
        <v>14</v>
      </c>
      <c r="D71" s="3" t="s">
        <v>3</v>
      </c>
      <c r="E71" s="4"/>
      <c r="F71" s="4"/>
      <c r="G71" s="4"/>
      <c r="H71" s="4"/>
      <c r="I71" s="4"/>
      <c r="J71" s="5">
        <v>0</v>
      </c>
      <c r="K71" s="59" t="s">
        <v>13</v>
      </c>
      <c r="L71" s="35">
        <v>50700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50031</v>
      </c>
      <c r="AI71" s="6">
        <v>0</v>
      </c>
      <c r="AJ71" s="5">
        <v>0</v>
      </c>
      <c r="AK71" s="6">
        <v>0</v>
      </c>
      <c r="AL71" s="5">
        <v>0</v>
      </c>
      <c r="AM71" s="2"/>
    </row>
    <row r="72" spans="1:39" ht="25.5">
      <c r="A72" s="3" t="s">
        <v>33</v>
      </c>
      <c r="B72" s="3" t="s">
        <v>51</v>
      </c>
      <c r="C72" s="3" t="s">
        <v>16</v>
      </c>
      <c r="D72" s="3" t="s">
        <v>3</v>
      </c>
      <c r="E72" s="4"/>
      <c r="F72" s="4"/>
      <c r="G72" s="4"/>
      <c r="H72" s="4"/>
      <c r="I72" s="4"/>
      <c r="J72" s="5">
        <v>0</v>
      </c>
      <c r="K72" s="59" t="s">
        <v>15</v>
      </c>
      <c r="L72" s="35">
        <v>16500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15969</v>
      </c>
      <c r="AI72" s="6">
        <v>0</v>
      </c>
      <c r="AJ72" s="5">
        <v>0</v>
      </c>
      <c r="AK72" s="6">
        <v>0</v>
      </c>
      <c r="AL72" s="5">
        <v>0</v>
      </c>
      <c r="AM72" s="2"/>
    </row>
    <row r="73" spans="1:39" ht="51">
      <c r="A73" s="3" t="s">
        <v>33</v>
      </c>
      <c r="B73" s="3" t="s">
        <v>52</v>
      </c>
      <c r="C73" s="3" t="s">
        <v>3</v>
      </c>
      <c r="D73" s="3" t="s">
        <v>3</v>
      </c>
      <c r="E73" s="4"/>
      <c r="F73" s="4"/>
      <c r="G73" s="4"/>
      <c r="H73" s="4"/>
      <c r="I73" s="4"/>
      <c r="J73" s="5">
        <v>0</v>
      </c>
      <c r="K73" s="59" t="s">
        <v>454</v>
      </c>
      <c r="L73" s="35">
        <v>165765.53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1814100</v>
      </c>
      <c r="AI73" s="6">
        <v>0</v>
      </c>
      <c r="AJ73" s="5">
        <v>0</v>
      </c>
      <c r="AK73" s="6">
        <v>0</v>
      </c>
      <c r="AL73" s="5">
        <v>0</v>
      </c>
      <c r="AM73" s="2"/>
    </row>
    <row r="74" spans="1:39" ht="63.75">
      <c r="A74" s="3" t="s">
        <v>33</v>
      </c>
      <c r="B74" s="3" t="s">
        <v>53</v>
      </c>
      <c r="C74" s="3" t="s">
        <v>3</v>
      </c>
      <c r="D74" s="3" t="s">
        <v>3</v>
      </c>
      <c r="E74" s="4"/>
      <c r="F74" s="4"/>
      <c r="G74" s="4"/>
      <c r="H74" s="4"/>
      <c r="I74" s="4"/>
      <c r="J74" s="5">
        <v>0</v>
      </c>
      <c r="K74" s="59" t="s">
        <v>455</v>
      </c>
      <c r="L74" s="35">
        <v>165765.53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1814100</v>
      </c>
      <c r="AI74" s="6">
        <v>0</v>
      </c>
      <c r="AJ74" s="5">
        <v>0</v>
      </c>
      <c r="AK74" s="6">
        <v>0</v>
      </c>
      <c r="AL74" s="5">
        <v>0</v>
      </c>
      <c r="AM74" s="2"/>
    </row>
    <row r="75" spans="1:39" ht="51">
      <c r="A75" s="3" t="s">
        <v>33</v>
      </c>
      <c r="B75" s="3" t="s">
        <v>54</v>
      </c>
      <c r="C75" s="3" t="s">
        <v>3</v>
      </c>
      <c r="D75" s="3" t="s">
        <v>3</v>
      </c>
      <c r="E75" s="4"/>
      <c r="F75" s="4"/>
      <c r="G75" s="4"/>
      <c r="H75" s="4"/>
      <c r="I75" s="4"/>
      <c r="J75" s="5">
        <v>0</v>
      </c>
      <c r="K75" s="59" t="s">
        <v>456</v>
      </c>
      <c r="L75" s="35">
        <v>165765.53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1814100</v>
      </c>
      <c r="AI75" s="6">
        <v>0</v>
      </c>
      <c r="AJ75" s="5">
        <v>0</v>
      </c>
      <c r="AK75" s="6">
        <v>0</v>
      </c>
      <c r="AL75" s="5">
        <v>0</v>
      </c>
      <c r="AM75" s="2"/>
    </row>
    <row r="76" spans="1:39" ht="63.75">
      <c r="A76" s="3" t="s">
        <v>33</v>
      </c>
      <c r="B76" s="3" t="s">
        <v>54</v>
      </c>
      <c r="C76" s="3" t="s">
        <v>14</v>
      </c>
      <c r="D76" s="3" t="s">
        <v>3</v>
      </c>
      <c r="E76" s="4"/>
      <c r="F76" s="4"/>
      <c r="G76" s="4"/>
      <c r="H76" s="4"/>
      <c r="I76" s="4"/>
      <c r="J76" s="5">
        <v>0</v>
      </c>
      <c r="K76" s="59" t="s">
        <v>13</v>
      </c>
      <c r="L76" s="35">
        <v>150265.53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1603600</v>
      </c>
      <c r="AI76" s="6">
        <v>0</v>
      </c>
      <c r="AJ76" s="5">
        <v>0</v>
      </c>
      <c r="AK76" s="6">
        <v>0</v>
      </c>
      <c r="AL76" s="5">
        <v>0</v>
      </c>
      <c r="AM76" s="2"/>
    </row>
    <row r="77" spans="1:39" ht="25.5">
      <c r="A77" s="3" t="s">
        <v>33</v>
      </c>
      <c r="B77" s="3" t="s">
        <v>54</v>
      </c>
      <c r="C77" s="3" t="s">
        <v>16</v>
      </c>
      <c r="D77" s="3" t="s">
        <v>3</v>
      </c>
      <c r="E77" s="4"/>
      <c r="F77" s="4"/>
      <c r="G77" s="4"/>
      <c r="H77" s="4"/>
      <c r="I77" s="4"/>
      <c r="J77" s="5">
        <v>0</v>
      </c>
      <c r="K77" s="59" t="s">
        <v>15</v>
      </c>
      <c r="L77" s="35">
        <v>15500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210500</v>
      </c>
      <c r="AI77" s="6">
        <v>0</v>
      </c>
      <c r="AJ77" s="5">
        <v>0</v>
      </c>
      <c r="AK77" s="6">
        <v>0</v>
      </c>
      <c r="AL77" s="5">
        <v>0</v>
      </c>
      <c r="AM77" s="2"/>
    </row>
    <row r="78" spans="1:39" s="47" customFormat="1" ht="30">
      <c r="A78" s="49" t="s">
        <v>33</v>
      </c>
      <c r="B78" s="80" t="s">
        <v>271</v>
      </c>
      <c r="C78" s="43"/>
      <c r="D78" s="44"/>
      <c r="E78" s="45"/>
      <c r="F78" s="45"/>
      <c r="G78" s="45"/>
      <c r="H78" s="45"/>
      <c r="I78" s="45"/>
      <c r="J78" s="46"/>
      <c r="K78" s="67" t="s">
        <v>386</v>
      </c>
      <c r="L78" s="35">
        <v>200000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6"/>
      <c r="AJ78" s="5"/>
      <c r="AK78" s="6"/>
      <c r="AL78" s="5"/>
      <c r="AM78" s="48"/>
    </row>
    <row r="79" spans="1:39" s="47" customFormat="1" ht="30">
      <c r="A79" s="49" t="s">
        <v>33</v>
      </c>
      <c r="B79" s="80" t="s">
        <v>270</v>
      </c>
      <c r="C79" s="66"/>
      <c r="D79" s="63"/>
      <c r="E79" s="64"/>
      <c r="F79" s="64"/>
      <c r="G79" s="64"/>
      <c r="H79" s="64"/>
      <c r="I79" s="64"/>
      <c r="J79" s="65"/>
      <c r="K79" s="68" t="s">
        <v>387</v>
      </c>
      <c r="L79" s="35">
        <v>200000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6"/>
      <c r="AJ79" s="5"/>
      <c r="AK79" s="6"/>
      <c r="AL79" s="5"/>
      <c r="AM79" s="48"/>
    </row>
    <row r="80" spans="1:39" s="47" customFormat="1" ht="25.5">
      <c r="A80" s="49" t="s">
        <v>33</v>
      </c>
      <c r="B80" s="83" t="s">
        <v>384</v>
      </c>
      <c r="C80" s="49"/>
      <c r="D80" s="49"/>
      <c r="E80" s="4"/>
      <c r="F80" s="4"/>
      <c r="G80" s="4"/>
      <c r="H80" s="4"/>
      <c r="I80" s="4"/>
      <c r="J80" s="5"/>
      <c r="K80" s="59" t="s">
        <v>385</v>
      </c>
      <c r="L80" s="35">
        <v>200000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6"/>
      <c r="AJ80" s="5"/>
      <c r="AK80" s="6"/>
      <c r="AL80" s="5"/>
      <c r="AM80" s="48"/>
    </row>
    <row r="81" spans="1:39" s="47" customFormat="1" ht="30">
      <c r="A81" s="49" t="s">
        <v>33</v>
      </c>
      <c r="B81" s="83" t="s">
        <v>384</v>
      </c>
      <c r="C81" s="43">
        <v>200</v>
      </c>
      <c r="D81" s="44"/>
      <c r="E81" s="45"/>
      <c r="F81" s="45"/>
      <c r="G81" s="45"/>
      <c r="H81" s="45"/>
      <c r="I81" s="45"/>
      <c r="J81" s="46"/>
      <c r="K81" s="67" t="s">
        <v>269</v>
      </c>
      <c r="L81" s="73">
        <v>200000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6"/>
      <c r="AJ81" s="5"/>
      <c r="AK81" s="6"/>
      <c r="AL81" s="5"/>
      <c r="AM81" s="48"/>
    </row>
    <row r="82" spans="1:39" ht="25.5">
      <c r="A82" s="3" t="s">
        <v>33</v>
      </c>
      <c r="B82" s="3" t="s">
        <v>262</v>
      </c>
      <c r="C82" s="3" t="s">
        <v>3</v>
      </c>
      <c r="D82" s="3"/>
      <c r="E82" s="4"/>
      <c r="F82" s="4"/>
      <c r="G82" s="4"/>
      <c r="H82" s="4"/>
      <c r="I82" s="4"/>
      <c r="J82" s="5"/>
      <c r="K82" s="74" t="s">
        <v>436</v>
      </c>
      <c r="L82" s="35">
        <f>L83+L86</f>
        <v>7733886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6"/>
      <c r="AJ82" s="5"/>
      <c r="AK82" s="6"/>
      <c r="AL82" s="5"/>
      <c r="AM82" s="2"/>
    </row>
    <row r="83" spans="1:39" ht="38.25">
      <c r="A83" s="3" t="s">
        <v>33</v>
      </c>
      <c r="B83" s="3" t="s">
        <v>261</v>
      </c>
      <c r="C83" s="3" t="s">
        <v>3</v>
      </c>
      <c r="D83" s="3"/>
      <c r="E83" s="4"/>
      <c r="F83" s="4"/>
      <c r="G83" s="4"/>
      <c r="H83" s="4"/>
      <c r="I83" s="4"/>
      <c r="J83" s="5"/>
      <c r="K83" s="74" t="s">
        <v>264</v>
      </c>
      <c r="L83" s="35">
        <v>60000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6"/>
      <c r="AJ83" s="5"/>
      <c r="AK83" s="6"/>
      <c r="AL83" s="5"/>
      <c r="AM83" s="2"/>
    </row>
    <row r="84" spans="1:39" ht="25.5">
      <c r="A84" s="3" t="s">
        <v>33</v>
      </c>
      <c r="B84" s="3" t="s">
        <v>268</v>
      </c>
      <c r="C84" s="3" t="s">
        <v>3</v>
      </c>
      <c r="D84" s="3"/>
      <c r="E84" s="4"/>
      <c r="F84" s="4"/>
      <c r="G84" s="4"/>
      <c r="H84" s="4"/>
      <c r="I84" s="4"/>
      <c r="J84" s="5"/>
      <c r="K84" s="74" t="s">
        <v>263</v>
      </c>
      <c r="L84" s="35">
        <v>60000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6"/>
      <c r="AJ84" s="5"/>
      <c r="AK84" s="6"/>
      <c r="AL84" s="5"/>
      <c r="AM84" s="2"/>
    </row>
    <row r="85" spans="1:39" s="47" customFormat="1">
      <c r="A85" s="49" t="s">
        <v>33</v>
      </c>
      <c r="B85" s="49" t="s">
        <v>268</v>
      </c>
      <c r="C85" s="49" t="s">
        <v>76</v>
      </c>
      <c r="D85" s="49" t="s">
        <v>3</v>
      </c>
      <c r="E85" s="4"/>
      <c r="F85" s="4"/>
      <c r="G85" s="4"/>
      <c r="H85" s="4"/>
      <c r="I85" s="4"/>
      <c r="J85" s="5">
        <v>0</v>
      </c>
      <c r="K85" s="59" t="s">
        <v>75</v>
      </c>
      <c r="L85" s="35">
        <v>60000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6"/>
      <c r="AJ85" s="5"/>
      <c r="AK85" s="6"/>
      <c r="AL85" s="5"/>
      <c r="AM85" s="48"/>
    </row>
    <row r="86" spans="1:39" s="47" customFormat="1" ht="38.25">
      <c r="A86" s="49" t="s">
        <v>33</v>
      </c>
      <c r="B86" s="49" t="s">
        <v>468</v>
      </c>
      <c r="C86" s="49" t="s">
        <v>3</v>
      </c>
      <c r="D86" s="49"/>
      <c r="E86" s="4"/>
      <c r="F86" s="4"/>
      <c r="G86" s="4"/>
      <c r="H86" s="4"/>
      <c r="I86" s="4"/>
      <c r="J86" s="5"/>
      <c r="K86" s="59" t="s">
        <v>469</v>
      </c>
      <c r="L86" s="35">
        <f>L87+L90+L92</f>
        <v>7673886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6"/>
      <c r="AJ86" s="5"/>
      <c r="AK86" s="6"/>
      <c r="AL86" s="5"/>
      <c r="AM86" s="48"/>
    </row>
    <row r="87" spans="1:39" s="47" customFormat="1" ht="38.25">
      <c r="A87" s="49" t="s">
        <v>33</v>
      </c>
      <c r="B87" s="49" t="s">
        <v>470</v>
      </c>
      <c r="C87" s="49" t="s">
        <v>3</v>
      </c>
      <c r="D87" s="49"/>
      <c r="E87" s="4"/>
      <c r="F87" s="4"/>
      <c r="G87" s="4"/>
      <c r="H87" s="4"/>
      <c r="I87" s="4"/>
      <c r="J87" s="5"/>
      <c r="K87" s="59" t="s">
        <v>471</v>
      </c>
      <c r="L87" s="35">
        <f>L88+L89</f>
        <v>3984638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6"/>
      <c r="AJ87" s="5"/>
      <c r="AK87" s="6"/>
      <c r="AL87" s="5"/>
      <c r="AM87" s="48"/>
    </row>
    <row r="88" spans="1:39" s="47" customFormat="1" ht="63.75">
      <c r="A88" s="49" t="s">
        <v>33</v>
      </c>
      <c r="B88" s="49" t="s">
        <v>470</v>
      </c>
      <c r="C88" s="49" t="s">
        <v>14</v>
      </c>
      <c r="D88" s="49" t="s">
        <v>3</v>
      </c>
      <c r="E88" s="4"/>
      <c r="F88" s="4"/>
      <c r="G88" s="4"/>
      <c r="H88" s="4"/>
      <c r="I88" s="4"/>
      <c r="J88" s="5">
        <v>0</v>
      </c>
      <c r="K88" s="59" t="s">
        <v>13</v>
      </c>
      <c r="L88" s="35">
        <v>3491519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6"/>
      <c r="AJ88" s="5"/>
      <c r="AK88" s="6"/>
      <c r="AL88" s="5"/>
      <c r="AM88" s="48"/>
    </row>
    <row r="89" spans="1:39" s="47" customFormat="1" ht="25.5">
      <c r="A89" s="49" t="s">
        <v>33</v>
      </c>
      <c r="B89" s="34" t="s">
        <v>470</v>
      </c>
      <c r="C89" s="49" t="s">
        <v>16</v>
      </c>
      <c r="D89" s="49" t="s">
        <v>3</v>
      </c>
      <c r="E89" s="4"/>
      <c r="F89" s="4"/>
      <c r="G89" s="4"/>
      <c r="H89" s="4"/>
      <c r="I89" s="4"/>
      <c r="J89" s="5">
        <v>0</v>
      </c>
      <c r="K89" s="59" t="s">
        <v>15</v>
      </c>
      <c r="L89" s="35">
        <v>493119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6"/>
      <c r="AJ89" s="5"/>
      <c r="AK89" s="6"/>
      <c r="AL89" s="5"/>
      <c r="AM89" s="48"/>
    </row>
    <row r="90" spans="1:39" s="47" customFormat="1" ht="51">
      <c r="A90" s="49" t="s">
        <v>33</v>
      </c>
      <c r="B90" s="34" t="s">
        <v>472</v>
      </c>
      <c r="C90" s="34" t="s">
        <v>3</v>
      </c>
      <c r="D90" s="49"/>
      <c r="E90" s="4"/>
      <c r="F90" s="4"/>
      <c r="G90" s="4"/>
      <c r="H90" s="4"/>
      <c r="I90" s="4"/>
      <c r="J90" s="5"/>
      <c r="K90" s="59" t="s">
        <v>473</v>
      </c>
      <c r="L90" s="35">
        <v>3608681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6"/>
      <c r="AJ90" s="5"/>
      <c r="AK90" s="6"/>
      <c r="AL90" s="5"/>
      <c r="AM90" s="48"/>
    </row>
    <row r="91" spans="1:39" s="47" customFormat="1" ht="38.25">
      <c r="A91" s="49" t="s">
        <v>33</v>
      </c>
      <c r="B91" s="34" t="s">
        <v>472</v>
      </c>
      <c r="C91" s="49" t="s">
        <v>163</v>
      </c>
      <c r="D91" s="49" t="s">
        <v>3</v>
      </c>
      <c r="E91" s="4"/>
      <c r="F91" s="4"/>
      <c r="G91" s="4"/>
      <c r="H91" s="4"/>
      <c r="I91" s="4"/>
      <c r="J91" s="5">
        <v>0</v>
      </c>
      <c r="K91" s="59" t="s">
        <v>162</v>
      </c>
      <c r="L91" s="35">
        <v>3608681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6"/>
      <c r="AJ91" s="5"/>
      <c r="AK91" s="6"/>
      <c r="AL91" s="5"/>
      <c r="AM91" s="48"/>
    </row>
    <row r="92" spans="1:39" s="47" customFormat="1" ht="51">
      <c r="A92" s="49" t="s">
        <v>33</v>
      </c>
      <c r="B92" s="34" t="s">
        <v>474</v>
      </c>
      <c r="C92" s="34" t="s">
        <v>3</v>
      </c>
      <c r="D92" s="49"/>
      <c r="E92" s="4"/>
      <c r="F92" s="4"/>
      <c r="G92" s="4"/>
      <c r="H92" s="4"/>
      <c r="I92" s="4"/>
      <c r="J92" s="5"/>
      <c r="K92" s="74" t="s">
        <v>475</v>
      </c>
      <c r="L92" s="35">
        <v>80567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6"/>
      <c r="AJ92" s="5"/>
      <c r="AK92" s="6"/>
      <c r="AL92" s="5"/>
      <c r="AM92" s="48"/>
    </row>
    <row r="93" spans="1:39" s="47" customFormat="1" ht="25.5">
      <c r="A93" s="49" t="s">
        <v>33</v>
      </c>
      <c r="B93" s="34" t="s">
        <v>474</v>
      </c>
      <c r="C93" s="49" t="s">
        <v>16</v>
      </c>
      <c r="D93" s="49" t="s">
        <v>3</v>
      </c>
      <c r="E93" s="4"/>
      <c r="F93" s="4"/>
      <c r="G93" s="4"/>
      <c r="H93" s="4"/>
      <c r="I93" s="4"/>
      <c r="J93" s="5">
        <v>0</v>
      </c>
      <c r="K93" s="59" t="s">
        <v>15</v>
      </c>
      <c r="L93" s="35">
        <v>80567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6"/>
      <c r="AJ93" s="5"/>
      <c r="AK93" s="6"/>
      <c r="AL93" s="5"/>
      <c r="AM93" s="48"/>
    </row>
    <row r="94" spans="1:39">
      <c r="A94" s="3" t="s">
        <v>33</v>
      </c>
      <c r="B94" s="3" t="s">
        <v>19</v>
      </c>
      <c r="C94" s="3" t="s">
        <v>3</v>
      </c>
      <c r="D94" s="3" t="s">
        <v>3</v>
      </c>
      <c r="E94" s="4"/>
      <c r="F94" s="4"/>
      <c r="G94" s="4"/>
      <c r="H94" s="4"/>
      <c r="I94" s="4"/>
      <c r="J94" s="5">
        <v>0</v>
      </c>
      <c r="K94" s="59" t="s">
        <v>18</v>
      </c>
      <c r="L94" s="35">
        <v>1432900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1241238</v>
      </c>
      <c r="AI94" s="6">
        <v>0</v>
      </c>
      <c r="AJ94" s="5">
        <v>0</v>
      </c>
      <c r="AK94" s="6">
        <v>0</v>
      </c>
      <c r="AL94" s="5">
        <v>0</v>
      </c>
      <c r="AM94" s="2"/>
    </row>
    <row r="95" spans="1:39" ht="25.5">
      <c r="A95" s="3" t="s">
        <v>33</v>
      </c>
      <c r="B95" s="3" t="s">
        <v>21</v>
      </c>
      <c r="C95" s="3" t="s">
        <v>3</v>
      </c>
      <c r="D95" s="3" t="s">
        <v>3</v>
      </c>
      <c r="E95" s="4"/>
      <c r="F95" s="4"/>
      <c r="G95" s="4"/>
      <c r="H95" s="4"/>
      <c r="I95" s="4"/>
      <c r="J95" s="5">
        <v>0</v>
      </c>
      <c r="K95" s="59" t="s">
        <v>20</v>
      </c>
      <c r="L95" s="35">
        <v>1432900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1241238</v>
      </c>
      <c r="AI95" s="6">
        <v>0</v>
      </c>
      <c r="AJ95" s="5">
        <v>0</v>
      </c>
      <c r="AK95" s="6">
        <v>0</v>
      </c>
      <c r="AL95" s="5">
        <v>0</v>
      </c>
      <c r="AM95" s="2"/>
    </row>
    <row r="96" spans="1:39" ht="25.5">
      <c r="A96" s="3" t="s">
        <v>33</v>
      </c>
      <c r="B96" s="3" t="s">
        <v>23</v>
      </c>
      <c r="C96" s="3" t="s">
        <v>3</v>
      </c>
      <c r="D96" s="3" t="s">
        <v>3</v>
      </c>
      <c r="E96" s="4"/>
      <c r="F96" s="4"/>
      <c r="G96" s="4"/>
      <c r="H96" s="4"/>
      <c r="I96" s="4"/>
      <c r="J96" s="5">
        <v>0</v>
      </c>
      <c r="K96" s="59" t="s">
        <v>22</v>
      </c>
      <c r="L96" s="35">
        <v>1432900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1241238</v>
      </c>
      <c r="AI96" s="6">
        <v>0</v>
      </c>
      <c r="AJ96" s="5">
        <v>0</v>
      </c>
      <c r="AK96" s="6">
        <v>0</v>
      </c>
      <c r="AL96" s="5">
        <v>0</v>
      </c>
      <c r="AM96" s="2"/>
    </row>
    <row r="97" spans="1:39" ht="63.75">
      <c r="A97" s="3" t="s">
        <v>33</v>
      </c>
      <c r="B97" s="3" t="s">
        <v>23</v>
      </c>
      <c r="C97" s="3" t="s">
        <v>14</v>
      </c>
      <c r="D97" s="3" t="s">
        <v>3</v>
      </c>
      <c r="E97" s="4"/>
      <c r="F97" s="4"/>
      <c r="G97" s="4"/>
      <c r="H97" s="4"/>
      <c r="I97" s="4"/>
      <c r="J97" s="5">
        <v>0</v>
      </c>
      <c r="K97" s="59" t="s">
        <v>13</v>
      </c>
      <c r="L97" s="35">
        <v>1432900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1241238</v>
      </c>
      <c r="AI97" s="6">
        <v>0</v>
      </c>
      <c r="AJ97" s="5">
        <v>0</v>
      </c>
      <c r="AK97" s="6">
        <v>0</v>
      </c>
      <c r="AL97" s="5">
        <v>0</v>
      </c>
      <c r="AM97" s="2"/>
    </row>
    <row r="98" spans="1:39" s="47" customFormat="1">
      <c r="A98" s="34" t="s">
        <v>333</v>
      </c>
      <c r="B98" s="34" t="s">
        <v>2</v>
      </c>
      <c r="C98" s="49" t="s">
        <v>3</v>
      </c>
      <c r="D98" s="49"/>
      <c r="E98" s="4"/>
      <c r="F98" s="4"/>
      <c r="G98" s="4"/>
      <c r="H98" s="4"/>
      <c r="I98" s="4"/>
      <c r="J98" s="5"/>
      <c r="K98" s="59" t="s">
        <v>334</v>
      </c>
      <c r="L98" s="35">
        <f t="shared" ref="L98:L102" si="0">L99</f>
        <v>429300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6"/>
      <c r="AJ98" s="5"/>
      <c r="AK98" s="6"/>
      <c r="AL98" s="5"/>
      <c r="AM98" s="48"/>
    </row>
    <row r="99" spans="1:39" s="47" customFormat="1">
      <c r="A99" s="34" t="s">
        <v>335</v>
      </c>
      <c r="B99" s="34" t="s">
        <v>2</v>
      </c>
      <c r="C99" s="49" t="s">
        <v>3</v>
      </c>
      <c r="D99" s="49"/>
      <c r="E99" s="4"/>
      <c r="F99" s="4"/>
      <c r="G99" s="4"/>
      <c r="H99" s="4"/>
      <c r="I99" s="4"/>
      <c r="J99" s="5"/>
      <c r="K99" s="59" t="s">
        <v>336</v>
      </c>
      <c r="L99" s="35">
        <f t="shared" si="0"/>
        <v>429300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6"/>
      <c r="AJ99" s="5"/>
      <c r="AK99" s="6"/>
      <c r="AL99" s="5"/>
      <c r="AM99" s="48"/>
    </row>
    <row r="100" spans="1:39" s="47" customFormat="1" ht="51">
      <c r="A100" s="34" t="s">
        <v>335</v>
      </c>
      <c r="B100" s="34" t="s">
        <v>26</v>
      </c>
      <c r="C100" s="49" t="s">
        <v>3</v>
      </c>
      <c r="D100" s="49"/>
      <c r="E100" s="4"/>
      <c r="F100" s="4"/>
      <c r="G100" s="4"/>
      <c r="H100" s="4"/>
      <c r="I100" s="4"/>
      <c r="J100" s="5"/>
      <c r="K100" s="59" t="s">
        <v>446</v>
      </c>
      <c r="L100" s="35">
        <f t="shared" si="0"/>
        <v>429300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6"/>
      <c r="AJ100" s="5"/>
      <c r="AK100" s="6"/>
      <c r="AL100" s="5"/>
      <c r="AM100" s="48"/>
    </row>
    <row r="101" spans="1:39" s="47" customFormat="1" ht="51">
      <c r="A101" s="34" t="s">
        <v>335</v>
      </c>
      <c r="B101" s="34" t="s">
        <v>28</v>
      </c>
      <c r="C101" s="49" t="s">
        <v>3</v>
      </c>
      <c r="D101" s="49"/>
      <c r="E101" s="4"/>
      <c r="F101" s="4"/>
      <c r="G101" s="4"/>
      <c r="H101" s="4"/>
      <c r="I101" s="4"/>
      <c r="J101" s="5"/>
      <c r="K101" s="59" t="s">
        <v>337</v>
      </c>
      <c r="L101" s="35">
        <f t="shared" si="0"/>
        <v>429300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6"/>
      <c r="AJ101" s="5"/>
      <c r="AK101" s="6"/>
      <c r="AL101" s="5"/>
      <c r="AM101" s="48"/>
    </row>
    <row r="102" spans="1:39" s="47" customFormat="1" ht="25.5">
      <c r="A102" s="34" t="s">
        <v>335</v>
      </c>
      <c r="B102" s="34" t="s">
        <v>338</v>
      </c>
      <c r="C102" s="49" t="s">
        <v>3</v>
      </c>
      <c r="D102" s="49"/>
      <c r="E102" s="4"/>
      <c r="F102" s="4"/>
      <c r="G102" s="4"/>
      <c r="H102" s="4"/>
      <c r="I102" s="4"/>
      <c r="J102" s="5"/>
      <c r="K102" s="59" t="s">
        <v>339</v>
      </c>
      <c r="L102" s="35">
        <f t="shared" si="0"/>
        <v>429300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6"/>
      <c r="AJ102" s="5"/>
      <c r="AK102" s="6"/>
      <c r="AL102" s="5"/>
      <c r="AM102" s="48"/>
    </row>
    <row r="103" spans="1:39" s="47" customFormat="1" ht="38.25">
      <c r="A103" s="34" t="s">
        <v>335</v>
      </c>
      <c r="B103" s="34" t="s">
        <v>340</v>
      </c>
      <c r="C103" s="49" t="s">
        <v>3</v>
      </c>
      <c r="D103" s="49"/>
      <c r="E103" s="4"/>
      <c r="F103" s="4"/>
      <c r="G103" s="4"/>
      <c r="H103" s="4"/>
      <c r="I103" s="4"/>
      <c r="J103" s="5"/>
      <c r="K103" s="59" t="s">
        <v>341</v>
      </c>
      <c r="L103" s="35">
        <f>L104+L105</f>
        <v>429300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6"/>
      <c r="AJ103" s="5"/>
      <c r="AK103" s="6"/>
      <c r="AL103" s="5"/>
      <c r="AM103" s="48"/>
    </row>
    <row r="104" spans="1:39" s="47" customFormat="1" ht="63.75">
      <c r="A104" s="34" t="s">
        <v>335</v>
      </c>
      <c r="B104" s="34" t="s">
        <v>340</v>
      </c>
      <c r="C104" s="49" t="s">
        <v>14</v>
      </c>
      <c r="D104" s="49" t="s">
        <v>3</v>
      </c>
      <c r="E104" s="4"/>
      <c r="F104" s="4"/>
      <c r="G104" s="4"/>
      <c r="H104" s="4"/>
      <c r="I104" s="4"/>
      <c r="J104" s="5">
        <v>0</v>
      </c>
      <c r="K104" s="59" t="s">
        <v>13</v>
      </c>
      <c r="L104" s="35">
        <v>379039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6"/>
      <c r="AJ104" s="5"/>
      <c r="AK104" s="6"/>
      <c r="AL104" s="5"/>
      <c r="AM104" s="48"/>
    </row>
    <row r="105" spans="1:39" s="47" customFormat="1" ht="25.5">
      <c r="A105" s="34" t="s">
        <v>335</v>
      </c>
      <c r="B105" s="34" t="s">
        <v>340</v>
      </c>
      <c r="C105" s="49" t="s">
        <v>16</v>
      </c>
      <c r="D105" s="49" t="s">
        <v>3</v>
      </c>
      <c r="E105" s="4"/>
      <c r="F105" s="4"/>
      <c r="G105" s="4"/>
      <c r="H105" s="4"/>
      <c r="I105" s="4"/>
      <c r="J105" s="5">
        <v>0</v>
      </c>
      <c r="K105" s="59" t="s">
        <v>15</v>
      </c>
      <c r="L105" s="35">
        <v>50261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6"/>
      <c r="AJ105" s="5"/>
      <c r="AK105" s="6"/>
      <c r="AL105" s="5"/>
      <c r="AM105" s="48"/>
    </row>
    <row r="106" spans="1:39" ht="25.5">
      <c r="A106" s="3" t="s">
        <v>56</v>
      </c>
      <c r="B106" s="3" t="s">
        <v>2</v>
      </c>
      <c r="C106" s="3" t="s">
        <v>3</v>
      </c>
      <c r="D106" s="3" t="s">
        <v>3</v>
      </c>
      <c r="E106" s="4"/>
      <c r="F106" s="4"/>
      <c r="G106" s="4"/>
      <c r="H106" s="4"/>
      <c r="I106" s="4"/>
      <c r="J106" s="5">
        <v>0</v>
      </c>
      <c r="K106" s="59" t="s">
        <v>55</v>
      </c>
      <c r="L106" s="35">
        <f>L107+L114+L121</f>
        <v>2786200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1590900</v>
      </c>
      <c r="AI106" s="6">
        <v>0</v>
      </c>
      <c r="AJ106" s="5">
        <v>0</v>
      </c>
      <c r="AK106" s="6">
        <v>0</v>
      </c>
      <c r="AL106" s="5">
        <v>0</v>
      </c>
      <c r="AM106" s="2"/>
    </row>
    <row r="107" spans="1:39">
      <c r="A107" s="3" t="s">
        <v>58</v>
      </c>
      <c r="B107" s="3" t="s">
        <v>2</v>
      </c>
      <c r="C107" s="3" t="s">
        <v>3</v>
      </c>
      <c r="D107" s="3" t="s">
        <v>3</v>
      </c>
      <c r="E107" s="4"/>
      <c r="F107" s="4"/>
      <c r="G107" s="4"/>
      <c r="H107" s="4"/>
      <c r="I107" s="4"/>
      <c r="J107" s="5">
        <v>0</v>
      </c>
      <c r="K107" s="59" t="s">
        <v>57</v>
      </c>
      <c r="L107" s="35">
        <v>1067100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346000</v>
      </c>
      <c r="AI107" s="6">
        <v>0</v>
      </c>
      <c r="AJ107" s="5">
        <v>0</v>
      </c>
      <c r="AK107" s="6">
        <v>0</v>
      </c>
      <c r="AL107" s="5">
        <v>0</v>
      </c>
      <c r="AM107" s="2"/>
    </row>
    <row r="108" spans="1:39" ht="38.25">
      <c r="A108" s="3" t="s">
        <v>58</v>
      </c>
      <c r="B108" s="3" t="s">
        <v>17</v>
      </c>
      <c r="C108" s="3" t="s">
        <v>3</v>
      </c>
      <c r="D108" s="3" t="s">
        <v>3</v>
      </c>
      <c r="E108" s="4"/>
      <c r="F108" s="4"/>
      <c r="G108" s="4"/>
      <c r="H108" s="4"/>
      <c r="I108" s="4"/>
      <c r="J108" s="5">
        <v>0</v>
      </c>
      <c r="K108" s="59" t="s">
        <v>315</v>
      </c>
      <c r="L108" s="35">
        <v>1067100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346000</v>
      </c>
      <c r="AI108" s="6">
        <v>0</v>
      </c>
      <c r="AJ108" s="5">
        <v>0</v>
      </c>
      <c r="AK108" s="6">
        <v>0</v>
      </c>
      <c r="AL108" s="5">
        <v>0</v>
      </c>
      <c r="AM108" s="2"/>
    </row>
    <row r="109" spans="1:39" ht="51">
      <c r="A109" s="3" t="s">
        <v>58</v>
      </c>
      <c r="B109" s="3" t="s">
        <v>60</v>
      </c>
      <c r="C109" s="3" t="s">
        <v>3</v>
      </c>
      <c r="D109" s="3" t="s">
        <v>3</v>
      </c>
      <c r="E109" s="4"/>
      <c r="F109" s="4"/>
      <c r="G109" s="4"/>
      <c r="H109" s="4"/>
      <c r="I109" s="4"/>
      <c r="J109" s="5">
        <v>0</v>
      </c>
      <c r="K109" s="59" t="s">
        <v>59</v>
      </c>
      <c r="L109" s="35">
        <v>1067100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346000</v>
      </c>
      <c r="AI109" s="6">
        <v>0</v>
      </c>
      <c r="AJ109" s="5">
        <v>0</v>
      </c>
      <c r="AK109" s="6">
        <v>0</v>
      </c>
      <c r="AL109" s="5">
        <v>0</v>
      </c>
      <c r="AM109" s="2"/>
    </row>
    <row r="110" spans="1:39" ht="51">
      <c r="A110" s="3" t="s">
        <v>58</v>
      </c>
      <c r="B110" s="3" t="s">
        <v>61</v>
      </c>
      <c r="C110" s="3" t="s">
        <v>3</v>
      </c>
      <c r="D110" s="3" t="s">
        <v>3</v>
      </c>
      <c r="E110" s="4"/>
      <c r="F110" s="4"/>
      <c r="G110" s="4"/>
      <c r="H110" s="4"/>
      <c r="I110" s="4"/>
      <c r="J110" s="5">
        <v>0</v>
      </c>
      <c r="K110" s="59" t="s">
        <v>447</v>
      </c>
      <c r="L110" s="35">
        <v>1067100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346000</v>
      </c>
      <c r="AI110" s="6">
        <v>0</v>
      </c>
      <c r="AJ110" s="5">
        <v>0</v>
      </c>
      <c r="AK110" s="6">
        <v>0</v>
      </c>
      <c r="AL110" s="5">
        <v>0</v>
      </c>
      <c r="AM110" s="2"/>
    </row>
    <row r="111" spans="1:39" ht="51">
      <c r="A111" s="3" t="s">
        <v>58</v>
      </c>
      <c r="B111" s="34" t="s">
        <v>476</v>
      </c>
      <c r="C111" s="3" t="s">
        <v>3</v>
      </c>
      <c r="D111" s="3" t="s">
        <v>3</v>
      </c>
      <c r="E111" s="4"/>
      <c r="F111" s="4"/>
      <c r="G111" s="4"/>
      <c r="H111" s="4"/>
      <c r="I111" s="4"/>
      <c r="J111" s="5">
        <v>0</v>
      </c>
      <c r="K111" s="59" t="s">
        <v>62</v>
      </c>
      <c r="L111" s="35">
        <v>1067100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346000</v>
      </c>
      <c r="AI111" s="6">
        <v>0</v>
      </c>
      <c r="AJ111" s="5">
        <v>0</v>
      </c>
      <c r="AK111" s="6">
        <v>0</v>
      </c>
      <c r="AL111" s="5">
        <v>0</v>
      </c>
      <c r="AM111" s="2"/>
    </row>
    <row r="112" spans="1:39" ht="63.75">
      <c r="A112" s="3" t="s">
        <v>58</v>
      </c>
      <c r="B112" s="34" t="s">
        <v>476</v>
      </c>
      <c r="C112" s="3" t="s">
        <v>14</v>
      </c>
      <c r="D112" s="3" t="s">
        <v>3</v>
      </c>
      <c r="E112" s="4"/>
      <c r="F112" s="4"/>
      <c r="G112" s="4"/>
      <c r="H112" s="4"/>
      <c r="I112" s="4"/>
      <c r="J112" s="5">
        <v>0</v>
      </c>
      <c r="K112" s="59" t="s">
        <v>13</v>
      </c>
      <c r="L112" s="35">
        <v>360000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346000</v>
      </c>
      <c r="AI112" s="6">
        <v>0</v>
      </c>
      <c r="AJ112" s="5">
        <v>0</v>
      </c>
      <c r="AK112" s="6">
        <v>0</v>
      </c>
      <c r="AL112" s="5">
        <v>0</v>
      </c>
      <c r="AM112" s="2"/>
    </row>
    <row r="113" spans="1:39" s="47" customFormat="1" ht="25.5">
      <c r="A113" s="49" t="s">
        <v>58</v>
      </c>
      <c r="B113" s="34" t="s">
        <v>476</v>
      </c>
      <c r="C113" s="49" t="s">
        <v>16</v>
      </c>
      <c r="D113" s="49" t="s">
        <v>3</v>
      </c>
      <c r="E113" s="4"/>
      <c r="F113" s="4"/>
      <c r="G113" s="4"/>
      <c r="H113" s="4"/>
      <c r="I113" s="4"/>
      <c r="J113" s="5">
        <v>0</v>
      </c>
      <c r="K113" s="59" t="s">
        <v>15</v>
      </c>
      <c r="L113" s="35">
        <v>707100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6"/>
      <c r="AJ113" s="5"/>
      <c r="AK113" s="6"/>
      <c r="AL113" s="5"/>
      <c r="AM113" s="48"/>
    </row>
    <row r="114" spans="1:39" ht="38.25">
      <c r="A114" s="3" t="s">
        <v>64</v>
      </c>
      <c r="B114" s="3" t="s">
        <v>2</v>
      </c>
      <c r="C114" s="3" t="s">
        <v>3</v>
      </c>
      <c r="D114" s="3" t="s">
        <v>3</v>
      </c>
      <c r="E114" s="4"/>
      <c r="F114" s="4"/>
      <c r="G114" s="4"/>
      <c r="H114" s="4"/>
      <c r="I114" s="4"/>
      <c r="J114" s="5">
        <v>0</v>
      </c>
      <c r="K114" s="59" t="s">
        <v>63</v>
      </c>
      <c r="L114" s="35">
        <f>L115</f>
        <v>1482100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1244900</v>
      </c>
      <c r="AI114" s="6">
        <v>0</v>
      </c>
      <c r="AJ114" s="5">
        <v>0</v>
      </c>
      <c r="AK114" s="6">
        <v>0</v>
      </c>
      <c r="AL114" s="5">
        <v>0</v>
      </c>
      <c r="AM114" s="2"/>
    </row>
    <row r="115" spans="1:39" ht="51">
      <c r="A115" s="3" t="s">
        <v>64</v>
      </c>
      <c r="B115" s="3" t="s">
        <v>26</v>
      </c>
      <c r="C115" s="3" t="s">
        <v>3</v>
      </c>
      <c r="D115" s="3" t="s">
        <v>3</v>
      </c>
      <c r="E115" s="4"/>
      <c r="F115" s="4"/>
      <c r="G115" s="4"/>
      <c r="H115" s="4"/>
      <c r="I115" s="4"/>
      <c r="J115" s="5">
        <v>0</v>
      </c>
      <c r="K115" s="59" t="s">
        <v>443</v>
      </c>
      <c r="L115" s="35">
        <f>L116</f>
        <v>1482100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1244900</v>
      </c>
      <c r="AI115" s="6">
        <v>0</v>
      </c>
      <c r="AJ115" s="5">
        <v>0</v>
      </c>
      <c r="AK115" s="6">
        <v>0</v>
      </c>
      <c r="AL115" s="5">
        <v>0</v>
      </c>
      <c r="AM115" s="2"/>
    </row>
    <row r="116" spans="1:39" ht="51">
      <c r="A116" s="3" t="s">
        <v>64</v>
      </c>
      <c r="B116" s="3" t="s">
        <v>65</v>
      </c>
      <c r="C116" s="3" t="s">
        <v>3</v>
      </c>
      <c r="D116" s="3" t="s">
        <v>3</v>
      </c>
      <c r="E116" s="4"/>
      <c r="F116" s="4"/>
      <c r="G116" s="4"/>
      <c r="H116" s="4"/>
      <c r="I116" s="4"/>
      <c r="J116" s="5">
        <v>0</v>
      </c>
      <c r="K116" s="59" t="s">
        <v>448</v>
      </c>
      <c r="L116" s="35">
        <f>L117</f>
        <v>1482100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1244900</v>
      </c>
      <c r="AI116" s="6">
        <v>0</v>
      </c>
      <c r="AJ116" s="5">
        <v>0</v>
      </c>
      <c r="AK116" s="6">
        <v>0</v>
      </c>
      <c r="AL116" s="5">
        <v>0</v>
      </c>
      <c r="AM116" s="2"/>
    </row>
    <row r="117" spans="1:39" ht="51">
      <c r="A117" s="3" t="s">
        <v>64</v>
      </c>
      <c r="B117" s="3" t="s">
        <v>66</v>
      </c>
      <c r="C117" s="3" t="s">
        <v>3</v>
      </c>
      <c r="D117" s="3" t="s">
        <v>3</v>
      </c>
      <c r="E117" s="4"/>
      <c r="F117" s="4"/>
      <c r="G117" s="4"/>
      <c r="H117" s="4"/>
      <c r="I117" s="4"/>
      <c r="J117" s="5">
        <v>0</v>
      </c>
      <c r="K117" s="59" t="s">
        <v>322</v>
      </c>
      <c r="L117" s="35">
        <f>L118</f>
        <v>1482100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1244900</v>
      </c>
      <c r="AI117" s="6">
        <v>0</v>
      </c>
      <c r="AJ117" s="5">
        <v>0</v>
      </c>
      <c r="AK117" s="6">
        <v>0</v>
      </c>
      <c r="AL117" s="5">
        <v>0</v>
      </c>
      <c r="AM117" s="2"/>
    </row>
    <row r="118" spans="1:39" ht="38.25">
      <c r="A118" s="3" t="s">
        <v>64</v>
      </c>
      <c r="B118" s="3" t="s">
        <v>67</v>
      </c>
      <c r="C118" s="3" t="s">
        <v>3</v>
      </c>
      <c r="D118" s="3" t="s">
        <v>3</v>
      </c>
      <c r="E118" s="4"/>
      <c r="F118" s="4"/>
      <c r="G118" s="4"/>
      <c r="H118" s="4"/>
      <c r="I118" s="4"/>
      <c r="J118" s="5">
        <v>0</v>
      </c>
      <c r="K118" s="59" t="s">
        <v>449</v>
      </c>
      <c r="L118" s="35">
        <f>L119+L120</f>
        <v>1482100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1244900</v>
      </c>
      <c r="AI118" s="6">
        <v>0</v>
      </c>
      <c r="AJ118" s="5">
        <v>0</v>
      </c>
      <c r="AK118" s="6">
        <v>0</v>
      </c>
      <c r="AL118" s="5">
        <v>0</v>
      </c>
      <c r="AM118" s="2"/>
    </row>
    <row r="119" spans="1:39" ht="63.75">
      <c r="A119" s="3" t="s">
        <v>64</v>
      </c>
      <c r="B119" s="3" t="s">
        <v>67</v>
      </c>
      <c r="C119" s="3" t="s">
        <v>14</v>
      </c>
      <c r="D119" s="3" t="s">
        <v>3</v>
      </c>
      <c r="E119" s="4"/>
      <c r="F119" s="4"/>
      <c r="G119" s="4"/>
      <c r="H119" s="4"/>
      <c r="I119" s="4"/>
      <c r="J119" s="5">
        <v>0</v>
      </c>
      <c r="K119" s="59" t="s">
        <v>13</v>
      </c>
      <c r="L119" s="35">
        <v>1277000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1076800</v>
      </c>
      <c r="AI119" s="6">
        <v>0</v>
      </c>
      <c r="AJ119" s="5">
        <v>0</v>
      </c>
      <c r="AK119" s="6">
        <v>0</v>
      </c>
      <c r="AL119" s="5">
        <v>0</v>
      </c>
      <c r="AM119" s="2"/>
    </row>
    <row r="120" spans="1:39" ht="25.5">
      <c r="A120" s="3" t="s">
        <v>64</v>
      </c>
      <c r="B120" s="3" t="s">
        <v>67</v>
      </c>
      <c r="C120" s="3" t="s">
        <v>16</v>
      </c>
      <c r="D120" s="3" t="s">
        <v>3</v>
      </c>
      <c r="E120" s="4"/>
      <c r="F120" s="4"/>
      <c r="G120" s="4"/>
      <c r="H120" s="4"/>
      <c r="I120" s="4"/>
      <c r="J120" s="5">
        <v>0</v>
      </c>
      <c r="K120" s="59" t="s">
        <v>15</v>
      </c>
      <c r="L120" s="35">
        <v>205100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168100</v>
      </c>
      <c r="AI120" s="6">
        <v>0</v>
      </c>
      <c r="AJ120" s="5">
        <v>0</v>
      </c>
      <c r="AK120" s="6">
        <v>0</v>
      </c>
      <c r="AL120" s="5">
        <v>0</v>
      </c>
      <c r="AM120" s="2"/>
    </row>
    <row r="121" spans="1:39" s="47" customFormat="1">
      <c r="A121" s="56" t="s">
        <v>323</v>
      </c>
      <c r="B121" s="56" t="s">
        <v>2</v>
      </c>
      <c r="C121" s="56" t="s">
        <v>3</v>
      </c>
      <c r="D121" s="36"/>
      <c r="E121" s="57"/>
      <c r="F121" s="57"/>
      <c r="G121" s="57"/>
      <c r="H121" s="57"/>
      <c r="I121" s="57"/>
      <c r="J121" s="58"/>
      <c r="K121" s="59" t="s">
        <v>324</v>
      </c>
      <c r="L121" s="75">
        <f>L122</f>
        <v>237000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6"/>
      <c r="AJ121" s="5"/>
      <c r="AK121" s="6"/>
      <c r="AL121" s="5"/>
      <c r="AM121" s="48"/>
    </row>
    <row r="122" spans="1:39" s="47" customFormat="1" ht="51">
      <c r="A122" s="56" t="s">
        <v>323</v>
      </c>
      <c r="B122" s="36" t="s">
        <v>26</v>
      </c>
      <c r="C122" s="36" t="s">
        <v>3</v>
      </c>
      <c r="D122" s="36" t="s">
        <v>3</v>
      </c>
      <c r="E122" s="57"/>
      <c r="F122" s="57"/>
      <c r="G122" s="57"/>
      <c r="H122" s="57"/>
      <c r="I122" s="57"/>
      <c r="J122" s="58">
        <v>0</v>
      </c>
      <c r="K122" s="59" t="s">
        <v>443</v>
      </c>
      <c r="L122" s="75">
        <f>L123</f>
        <v>237000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6"/>
      <c r="AJ122" s="5"/>
      <c r="AK122" s="6"/>
      <c r="AL122" s="5"/>
      <c r="AM122" s="48"/>
    </row>
    <row r="123" spans="1:39" s="47" customFormat="1" ht="25.5">
      <c r="A123" s="56" t="s">
        <v>323</v>
      </c>
      <c r="B123" s="56" t="s">
        <v>325</v>
      </c>
      <c r="C123" s="36" t="s">
        <v>3</v>
      </c>
      <c r="D123" s="36"/>
      <c r="E123" s="57"/>
      <c r="F123" s="57"/>
      <c r="G123" s="57"/>
      <c r="H123" s="57"/>
      <c r="I123" s="57"/>
      <c r="J123" s="58"/>
      <c r="K123" s="59" t="s">
        <v>326</v>
      </c>
      <c r="L123" s="75">
        <f>L124</f>
        <v>237000</v>
      </c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6"/>
      <c r="AJ123" s="5"/>
      <c r="AK123" s="6"/>
      <c r="AL123" s="5"/>
      <c r="AM123" s="48"/>
    </row>
    <row r="124" spans="1:39" s="47" customFormat="1" ht="25.5">
      <c r="A124" s="56" t="s">
        <v>323</v>
      </c>
      <c r="B124" s="56" t="s">
        <v>327</v>
      </c>
      <c r="C124" s="36" t="s">
        <v>3</v>
      </c>
      <c r="D124" s="36"/>
      <c r="E124" s="57"/>
      <c r="F124" s="57"/>
      <c r="G124" s="57"/>
      <c r="H124" s="57"/>
      <c r="I124" s="57"/>
      <c r="J124" s="58"/>
      <c r="K124" s="59" t="s">
        <v>328</v>
      </c>
      <c r="L124" s="75">
        <f>L125+L127</f>
        <v>237000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6"/>
      <c r="AJ124" s="5"/>
      <c r="AK124" s="6"/>
      <c r="AL124" s="5"/>
      <c r="AM124" s="48"/>
    </row>
    <row r="125" spans="1:39" s="47" customFormat="1" ht="25.5">
      <c r="A125" s="56" t="s">
        <v>323</v>
      </c>
      <c r="B125" s="56" t="s">
        <v>329</v>
      </c>
      <c r="C125" s="36" t="s">
        <v>3</v>
      </c>
      <c r="D125" s="36"/>
      <c r="E125" s="57"/>
      <c r="F125" s="57"/>
      <c r="G125" s="57"/>
      <c r="H125" s="57"/>
      <c r="I125" s="57"/>
      <c r="J125" s="58"/>
      <c r="K125" s="59" t="s">
        <v>330</v>
      </c>
      <c r="L125" s="75">
        <f>L126</f>
        <v>148000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6"/>
      <c r="AJ125" s="5"/>
      <c r="AK125" s="6"/>
      <c r="AL125" s="5"/>
      <c r="AM125" s="48"/>
    </row>
    <row r="126" spans="1:39" s="47" customFormat="1" ht="25.5">
      <c r="A126" s="56" t="s">
        <v>323</v>
      </c>
      <c r="B126" s="56" t="s">
        <v>329</v>
      </c>
      <c r="C126" s="36" t="s">
        <v>16</v>
      </c>
      <c r="D126" s="36" t="s">
        <v>3</v>
      </c>
      <c r="E126" s="57"/>
      <c r="F126" s="57"/>
      <c r="G126" s="57"/>
      <c r="H126" s="57"/>
      <c r="I126" s="57"/>
      <c r="J126" s="58">
        <v>0</v>
      </c>
      <c r="K126" s="59" t="s">
        <v>15</v>
      </c>
      <c r="L126" s="75">
        <v>148000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6"/>
      <c r="AJ126" s="5"/>
      <c r="AK126" s="6"/>
      <c r="AL126" s="5"/>
      <c r="AM126" s="48"/>
    </row>
    <row r="127" spans="1:39" s="47" customFormat="1" ht="38.25">
      <c r="A127" s="56" t="s">
        <v>323</v>
      </c>
      <c r="B127" s="56" t="s">
        <v>331</v>
      </c>
      <c r="C127" s="36" t="s">
        <v>3</v>
      </c>
      <c r="D127" s="36"/>
      <c r="E127" s="57"/>
      <c r="F127" s="57"/>
      <c r="G127" s="57"/>
      <c r="H127" s="57"/>
      <c r="I127" s="57"/>
      <c r="J127" s="58"/>
      <c r="K127" s="59" t="s">
        <v>332</v>
      </c>
      <c r="L127" s="75">
        <f>L128+L129</f>
        <v>89000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6"/>
      <c r="AJ127" s="5"/>
      <c r="AK127" s="6"/>
      <c r="AL127" s="5"/>
      <c r="AM127" s="48"/>
    </row>
    <row r="128" spans="1:39" s="47" customFormat="1" ht="25.5">
      <c r="A128" s="56" t="s">
        <v>323</v>
      </c>
      <c r="B128" s="56" t="s">
        <v>331</v>
      </c>
      <c r="C128" s="36" t="s">
        <v>16</v>
      </c>
      <c r="D128" s="36" t="s">
        <v>3</v>
      </c>
      <c r="E128" s="57"/>
      <c r="F128" s="57"/>
      <c r="G128" s="57"/>
      <c r="H128" s="57"/>
      <c r="I128" s="57"/>
      <c r="J128" s="58">
        <v>0</v>
      </c>
      <c r="K128" s="59" t="s">
        <v>15</v>
      </c>
      <c r="L128" s="75">
        <v>60000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6"/>
      <c r="AJ128" s="5"/>
      <c r="AK128" s="6"/>
      <c r="AL128" s="5"/>
      <c r="AM128" s="48"/>
    </row>
    <row r="129" spans="1:39" s="47" customFormat="1" ht="38.25">
      <c r="A129" s="56" t="s">
        <v>323</v>
      </c>
      <c r="B129" s="56" t="s">
        <v>331</v>
      </c>
      <c r="C129" s="49" t="s">
        <v>163</v>
      </c>
      <c r="D129" s="49" t="s">
        <v>3</v>
      </c>
      <c r="E129" s="4"/>
      <c r="F129" s="4"/>
      <c r="G129" s="4"/>
      <c r="H129" s="4"/>
      <c r="I129" s="4"/>
      <c r="J129" s="5">
        <v>0</v>
      </c>
      <c r="K129" s="59" t="s">
        <v>162</v>
      </c>
      <c r="L129" s="75">
        <v>29000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6"/>
      <c r="AJ129" s="5"/>
      <c r="AK129" s="6"/>
      <c r="AL129" s="5"/>
      <c r="AM129" s="48"/>
    </row>
    <row r="130" spans="1:39">
      <c r="A130" s="3" t="s">
        <v>69</v>
      </c>
      <c r="B130" s="3" t="s">
        <v>2</v>
      </c>
      <c r="C130" s="3" t="s">
        <v>3</v>
      </c>
      <c r="D130" s="3" t="s">
        <v>3</v>
      </c>
      <c r="E130" s="4"/>
      <c r="F130" s="4"/>
      <c r="G130" s="4"/>
      <c r="H130" s="4"/>
      <c r="I130" s="4"/>
      <c r="J130" s="5">
        <v>0</v>
      </c>
      <c r="K130" s="59" t="s">
        <v>68</v>
      </c>
      <c r="L130" s="35">
        <f>L140+L153+L180+L131</f>
        <v>80170279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21421248</v>
      </c>
      <c r="AI130" s="6">
        <v>0</v>
      </c>
      <c r="AJ130" s="5">
        <v>0</v>
      </c>
      <c r="AK130" s="6">
        <v>0</v>
      </c>
      <c r="AL130" s="5">
        <v>0</v>
      </c>
      <c r="AM130" s="2"/>
    </row>
    <row r="131" spans="1:39" s="47" customFormat="1">
      <c r="A131" s="84" t="s">
        <v>537</v>
      </c>
      <c r="B131" s="84" t="s">
        <v>2</v>
      </c>
      <c r="C131" s="84"/>
      <c r="D131" s="85"/>
      <c r="E131" s="86"/>
      <c r="F131" s="86"/>
      <c r="G131" s="86"/>
      <c r="H131" s="86"/>
      <c r="I131" s="86"/>
      <c r="J131" s="87"/>
      <c r="K131" s="59" t="s">
        <v>538</v>
      </c>
      <c r="L131" s="35">
        <f>L132</f>
        <v>128214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6"/>
      <c r="AJ131" s="5"/>
      <c r="AK131" s="6"/>
      <c r="AL131" s="5"/>
      <c r="AM131" s="48"/>
    </row>
    <row r="132" spans="1:39" s="47" customFormat="1" ht="38.25">
      <c r="A132" s="34" t="s">
        <v>537</v>
      </c>
      <c r="B132" s="49" t="s">
        <v>17</v>
      </c>
      <c r="C132" s="49" t="s">
        <v>3</v>
      </c>
      <c r="D132" s="49" t="s">
        <v>3</v>
      </c>
      <c r="E132" s="4"/>
      <c r="F132" s="4"/>
      <c r="G132" s="4"/>
      <c r="H132" s="4"/>
      <c r="I132" s="4"/>
      <c r="J132" s="5">
        <v>0</v>
      </c>
      <c r="K132" s="59" t="s">
        <v>315</v>
      </c>
      <c r="L132" s="35">
        <f>L133</f>
        <v>128214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6"/>
      <c r="AJ132" s="5"/>
      <c r="AK132" s="6"/>
      <c r="AL132" s="5"/>
      <c r="AM132" s="48"/>
    </row>
    <row r="133" spans="1:39" s="47" customFormat="1" ht="51">
      <c r="A133" s="34" t="s">
        <v>537</v>
      </c>
      <c r="B133" s="49" t="s">
        <v>121</v>
      </c>
      <c r="C133" s="49" t="s">
        <v>3</v>
      </c>
      <c r="D133" s="49" t="s">
        <v>3</v>
      </c>
      <c r="E133" s="4"/>
      <c r="F133" s="4"/>
      <c r="G133" s="4"/>
      <c r="H133" s="4"/>
      <c r="I133" s="4"/>
      <c r="J133" s="5">
        <v>0</v>
      </c>
      <c r="K133" s="59" t="s">
        <v>362</v>
      </c>
      <c r="L133" s="35">
        <f>L134+L137</f>
        <v>128214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6"/>
      <c r="AJ133" s="5"/>
      <c r="AK133" s="6"/>
      <c r="AL133" s="5"/>
      <c r="AM133" s="48"/>
    </row>
    <row r="134" spans="1:39" s="47" customFormat="1" ht="38.25">
      <c r="A134" s="34" t="s">
        <v>537</v>
      </c>
      <c r="B134" s="49" t="s">
        <v>123</v>
      </c>
      <c r="C134" s="49" t="s">
        <v>3</v>
      </c>
      <c r="D134" s="49" t="s">
        <v>3</v>
      </c>
      <c r="E134" s="4"/>
      <c r="F134" s="4"/>
      <c r="G134" s="4"/>
      <c r="H134" s="4"/>
      <c r="I134" s="4"/>
      <c r="J134" s="5">
        <v>0</v>
      </c>
      <c r="K134" s="59" t="s">
        <v>122</v>
      </c>
      <c r="L134" s="35">
        <f>L135</f>
        <v>22224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6"/>
      <c r="AJ134" s="5"/>
      <c r="AK134" s="6"/>
      <c r="AL134" s="5"/>
      <c r="AM134" s="48"/>
    </row>
    <row r="135" spans="1:39" s="47" customFormat="1" ht="25.5">
      <c r="A135" s="34" t="s">
        <v>537</v>
      </c>
      <c r="B135" s="49" t="s">
        <v>540</v>
      </c>
      <c r="C135" s="49"/>
      <c r="D135" s="49"/>
      <c r="E135" s="4"/>
      <c r="F135" s="4"/>
      <c r="G135" s="4"/>
      <c r="H135" s="4"/>
      <c r="I135" s="4"/>
      <c r="J135" s="5"/>
      <c r="K135" s="59" t="s">
        <v>541</v>
      </c>
      <c r="L135" s="35">
        <f>L136</f>
        <v>22224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6"/>
      <c r="AJ135" s="5"/>
      <c r="AK135" s="6"/>
      <c r="AL135" s="5"/>
      <c r="AM135" s="48"/>
    </row>
    <row r="136" spans="1:39" s="47" customFormat="1" ht="25.5">
      <c r="A136" s="34" t="s">
        <v>537</v>
      </c>
      <c r="B136" s="49" t="s">
        <v>540</v>
      </c>
      <c r="C136" s="36" t="s">
        <v>16</v>
      </c>
      <c r="D136" s="36" t="s">
        <v>3</v>
      </c>
      <c r="E136" s="57"/>
      <c r="F136" s="57"/>
      <c r="G136" s="57"/>
      <c r="H136" s="57"/>
      <c r="I136" s="57"/>
      <c r="J136" s="58">
        <v>0</v>
      </c>
      <c r="K136" s="59" t="s">
        <v>15</v>
      </c>
      <c r="L136" s="35">
        <v>22224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6"/>
      <c r="AJ136" s="5"/>
      <c r="AK136" s="6"/>
      <c r="AL136" s="5"/>
      <c r="AM136" s="48"/>
    </row>
    <row r="137" spans="1:39" s="47" customFormat="1">
      <c r="A137" s="49" t="s">
        <v>537</v>
      </c>
      <c r="B137" s="89" t="s">
        <v>560</v>
      </c>
      <c r="C137" s="90"/>
      <c r="D137" s="36"/>
      <c r="E137" s="57"/>
      <c r="F137" s="57"/>
      <c r="G137" s="57"/>
      <c r="H137" s="57"/>
      <c r="I137" s="57"/>
      <c r="J137" s="91"/>
      <c r="K137" s="92" t="s">
        <v>561</v>
      </c>
      <c r="L137" s="35">
        <f>L138</f>
        <v>105990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6"/>
      <c r="AJ137" s="5"/>
      <c r="AK137" s="6"/>
      <c r="AL137" s="5"/>
      <c r="AM137" s="48"/>
    </row>
    <row r="138" spans="1:39" s="47" customFormat="1" ht="25.5">
      <c r="A138" s="49" t="s">
        <v>537</v>
      </c>
      <c r="B138" s="93" t="s">
        <v>562</v>
      </c>
      <c r="C138" s="93"/>
      <c r="D138" s="94"/>
      <c r="E138" s="57"/>
      <c r="F138" s="57"/>
      <c r="G138" s="57"/>
      <c r="H138" s="57"/>
      <c r="I138" s="57"/>
      <c r="J138" s="91"/>
      <c r="K138" s="95" t="s">
        <v>539</v>
      </c>
      <c r="L138" s="35">
        <f>L139</f>
        <v>105990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6"/>
      <c r="AJ138" s="5"/>
      <c r="AK138" s="6"/>
      <c r="AL138" s="5"/>
      <c r="AM138" s="48"/>
    </row>
    <row r="139" spans="1:39" s="47" customFormat="1" ht="38.25">
      <c r="A139" s="49" t="s">
        <v>537</v>
      </c>
      <c r="B139" s="96" t="s">
        <v>562</v>
      </c>
      <c r="C139" s="96">
        <v>600</v>
      </c>
      <c r="D139" s="97"/>
      <c r="E139" s="98"/>
      <c r="F139" s="98"/>
      <c r="G139" s="98"/>
      <c r="H139" s="98"/>
      <c r="I139" s="98"/>
      <c r="J139" s="99"/>
      <c r="K139" s="100" t="s">
        <v>162</v>
      </c>
      <c r="L139" s="35">
        <v>105990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6"/>
      <c r="AJ139" s="5"/>
      <c r="AK139" s="6"/>
      <c r="AL139" s="5"/>
      <c r="AM139" s="48"/>
    </row>
    <row r="140" spans="1:39" ht="23.25" customHeight="1">
      <c r="A140" s="101" t="s">
        <v>71</v>
      </c>
      <c r="B140" s="51" t="s">
        <v>2</v>
      </c>
      <c r="C140" s="51" t="s">
        <v>3</v>
      </c>
      <c r="D140" s="51" t="s">
        <v>3</v>
      </c>
      <c r="E140" s="52"/>
      <c r="F140" s="52"/>
      <c r="G140" s="52"/>
      <c r="H140" s="52"/>
      <c r="I140" s="52"/>
      <c r="J140" s="53">
        <v>0</v>
      </c>
      <c r="K140" s="92" t="s">
        <v>70</v>
      </c>
      <c r="L140" s="73">
        <f>L146+L141</f>
        <v>14322711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4771800</v>
      </c>
      <c r="AI140" s="6">
        <v>0</v>
      </c>
      <c r="AJ140" s="5">
        <v>0</v>
      </c>
      <c r="AK140" s="6">
        <v>0</v>
      </c>
      <c r="AL140" s="5">
        <v>0</v>
      </c>
      <c r="AM140" s="2"/>
    </row>
    <row r="141" spans="1:39" s="47" customFormat="1" ht="38.25">
      <c r="A141" s="49" t="s">
        <v>71</v>
      </c>
      <c r="B141" s="40" t="s">
        <v>8</v>
      </c>
      <c r="C141" s="40" t="s">
        <v>3</v>
      </c>
      <c r="D141" s="40" t="s">
        <v>3</v>
      </c>
      <c r="E141" s="41"/>
      <c r="F141" s="41"/>
      <c r="G141" s="41"/>
      <c r="H141" s="41"/>
      <c r="I141" s="41"/>
      <c r="J141" s="42">
        <v>0</v>
      </c>
      <c r="K141" s="78" t="s">
        <v>316</v>
      </c>
      <c r="L141" s="35">
        <f>L142</f>
        <v>40800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6"/>
      <c r="AJ141" s="5"/>
      <c r="AK141" s="6"/>
      <c r="AL141" s="5"/>
      <c r="AM141" s="48"/>
    </row>
    <row r="142" spans="1:39" s="47" customFormat="1" ht="38.25">
      <c r="A142" s="49" t="s">
        <v>71</v>
      </c>
      <c r="B142" s="49" t="s">
        <v>34</v>
      </c>
      <c r="C142" s="49" t="s">
        <v>3</v>
      </c>
      <c r="D142" s="49" t="s">
        <v>3</v>
      </c>
      <c r="E142" s="4"/>
      <c r="F142" s="4"/>
      <c r="G142" s="4"/>
      <c r="H142" s="4"/>
      <c r="I142" s="4"/>
      <c r="J142" s="5">
        <v>0</v>
      </c>
      <c r="K142" s="59" t="s">
        <v>435</v>
      </c>
      <c r="L142" s="35">
        <f>L143</f>
        <v>40800</v>
      </c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6"/>
      <c r="AJ142" s="5"/>
      <c r="AK142" s="6"/>
      <c r="AL142" s="5"/>
      <c r="AM142" s="48"/>
    </row>
    <row r="143" spans="1:39" s="47" customFormat="1" ht="38.25">
      <c r="A143" s="49" t="s">
        <v>71</v>
      </c>
      <c r="B143" s="49" t="s">
        <v>35</v>
      </c>
      <c r="C143" s="49" t="s">
        <v>3</v>
      </c>
      <c r="D143" s="49" t="s">
        <v>3</v>
      </c>
      <c r="E143" s="4"/>
      <c r="F143" s="4"/>
      <c r="G143" s="4"/>
      <c r="H143" s="4"/>
      <c r="I143" s="4"/>
      <c r="J143" s="5">
        <v>0</v>
      </c>
      <c r="K143" s="59" t="s">
        <v>317</v>
      </c>
      <c r="L143" s="35">
        <v>40800</v>
      </c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6"/>
      <c r="AJ143" s="5"/>
      <c r="AK143" s="6"/>
      <c r="AL143" s="5"/>
      <c r="AM143" s="48"/>
    </row>
    <row r="144" spans="1:39" s="47" customFormat="1" ht="51">
      <c r="A144" s="49" t="s">
        <v>71</v>
      </c>
      <c r="B144" s="49" t="s">
        <v>283</v>
      </c>
      <c r="C144" s="34" t="s">
        <v>3</v>
      </c>
      <c r="D144" s="49"/>
      <c r="E144" s="4"/>
      <c r="F144" s="4"/>
      <c r="G144" s="4"/>
      <c r="H144" s="4"/>
      <c r="I144" s="4"/>
      <c r="J144" s="5"/>
      <c r="K144" s="59" t="s">
        <v>355</v>
      </c>
      <c r="L144" s="35">
        <v>40800</v>
      </c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6"/>
      <c r="AJ144" s="5"/>
      <c r="AK144" s="6"/>
      <c r="AL144" s="5"/>
      <c r="AM144" s="48"/>
    </row>
    <row r="145" spans="1:39" s="47" customFormat="1">
      <c r="A145" s="49" t="s">
        <v>71</v>
      </c>
      <c r="B145" s="49" t="s">
        <v>283</v>
      </c>
      <c r="C145" s="49" t="s">
        <v>76</v>
      </c>
      <c r="D145" s="49" t="s">
        <v>3</v>
      </c>
      <c r="E145" s="4"/>
      <c r="F145" s="4"/>
      <c r="G145" s="4"/>
      <c r="H145" s="4"/>
      <c r="I145" s="4"/>
      <c r="J145" s="5">
        <v>0</v>
      </c>
      <c r="K145" s="59" t="s">
        <v>75</v>
      </c>
      <c r="L145" s="35">
        <v>40800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6"/>
      <c r="AJ145" s="5"/>
      <c r="AK145" s="6"/>
      <c r="AL145" s="5"/>
      <c r="AM145" s="48"/>
    </row>
    <row r="146" spans="1:39" ht="38.25">
      <c r="A146" s="3" t="s">
        <v>71</v>
      </c>
      <c r="B146" s="3" t="s">
        <v>40</v>
      </c>
      <c r="C146" s="3" t="s">
        <v>3</v>
      </c>
      <c r="D146" s="3" t="s">
        <v>3</v>
      </c>
      <c r="E146" s="4"/>
      <c r="F146" s="4"/>
      <c r="G146" s="4"/>
      <c r="H146" s="4"/>
      <c r="I146" s="4"/>
      <c r="J146" s="5">
        <v>0</v>
      </c>
      <c r="K146" s="59" t="s">
        <v>320</v>
      </c>
      <c r="L146" s="35">
        <f>L147</f>
        <v>14281911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4771800</v>
      </c>
      <c r="AI146" s="6">
        <v>0</v>
      </c>
      <c r="AJ146" s="5">
        <v>0</v>
      </c>
      <c r="AK146" s="6">
        <v>0</v>
      </c>
      <c r="AL146" s="5">
        <v>0</v>
      </c>
      <c r="AM146" s="2"/>
    </row>
    <row r="147" spans="1:39" ht="25.5">
      <c r="A147" s="3" t="s">
        <v>71</v>
      </c>
      <c r="B147" s="3" t="s">
        <v>72</v>
      </c>
      <c r="C147" s="3" t="s">
        <v>3</v>
      </c>
      <c r="D147" s="3" t="s">
        <v>3</v>
      </c>
      <c r="E147" s="4"/>
      <c r="F147" s="4"/>
      <c r="G147" s="4"/>
      <c r="H147" s="4"/>
      <c r="I147" s="4"/>
      <c r="J147" s="5">
        <v>0</v>
      </c>
      <c r="K147" s="59" t="s">
        <v>379</v>
      </c>
      <c r="L147" s="35">
        <f>L148</f>
        <v>14281911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4771800</v>
      </c>
      <c r="AI147" s="6">
        <v>0</v>
      </c>
      <c r="AJ147" s="5">
        <v>0</v>
      </c>
      <c r="AK147" s="6">
        <v>0</v>
      </c>
      <c r="AL147" s="5">
        <v>0</v>
      </c>
      <c r="AM147" s="2"/>
    </row>
    <row r="148" spans="1:39" ht="25.5">
      <c r="A148" s="3" t="s">
        <v>71</v>
      </c>
      <c r="B148" s="3" t="s">
        <v>74</v>
      </c>
      <c r="C148" s="3" t="s">
        <v>3</v>
      </c>
      <c r="D148" s="3" t="s">
        <v>3</v>
      </c>
      <c r="E148" s="4"/>
      <c r="F148" s="4"/>
      <c r="G148" s="4"/>
      <c r="H148" s="4"/>
      <c r="I148" s="4"/>
      <c r="J148" s="5">
        <v>0</v>
      </c>
      <c r="K148" s="59" t="s">
        <v>73</v>
      </c>
      <c r="L148" s="35">
        <f>L149+L151</f>
        <v>14281911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4771800</v>
      </c>
      <c r="AI148" s="6">
        <v>0</v>
      </c>
      <c r="AJ148" s="5">
        <v>0</v>
      </c>
      <c r="AK148" s="6">
        <v>0</v>
      </c>
      <c r="AL148" s="5">
        <v>0</v>
      </c>
      <c r="AM148" s="2"/>
    </row>
    <row r="149" spans="1:39" s="47" customFormat="1" ht="38.25">
      <c r="A149" s="49" t="s">
        <v>71</v>
      </c>
      <c r="B149" s="34" t="s">
        <v>284</v>
      </c>
      <c r="C149" s="49" t="s">
        <v>3</v>
      </c>
      <c r="D149" s="49" t="s">
        <v>3</v>
      </c>
      <c r="E149" s="4"/>
      <c r="F149" s="4"/>
      <c r="G149" s="4"/>
      <c r="H149" s="4"/>
      <c r="I149" s="4"/>
      <c r="J149" s="5">
        <v>0</v>
      </c>
      <c r="K149" s="59" t="s">
        <v>313</v>
      </c>
      <c r="L149" s="35">
        <v>11418800</v>
      </c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6"/>
      <c r="AJ149" s="5"/>
      <c r="AK149" s="6"/>
      <c r="AL149" s="5"/>
      <c r="AM149" s="48"/>
    </row>
    <row r="150" spans="1:39" s="47" customFormat="1" ht="25.5">
      <c r="A150" s="49" t="s">
        <v>71</v>
      </c>
      <c r="B150" s="34" t="s">
        <v>284</v>
      </c>
      <c r="C150" s="36" t="s">
        <v>16</v>
      </c>
      <c r="D150" s="36" t="s">
        <v>3</v>
      </c>
      <c r="E150" s="57"/>
      <c r="F150" s="57"/>
      <c r="G150" s="57"/>
      <c r="H150" s="57"/>
      <c r="I150" s="57"/>
      <c r="J150" s="58">
        <v>0</v>
      </c>
      <c r="K150" s="59" t="s">
        <v>15</v>
      </c>
      <c r="L150" s="35">
        <v>11418800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6"/>
      <c r="AJ150" s="5"/>
      <c r="AK150" s="6"/>
      <c r="AL150" s="5"/>
      <c r="AM150" s="48"/>
    </row>
    <row r="151" spans="1:39" ht="38.25">
      <c r="A151" s="3" t="s">
        <v>71</v>
      </c>
      <c r="B151" s="3" t="s">
        <v>77</v>
      </c>
      <c r="C151" s="3" t="s">
        <v>3</v>
      </c>
      <c r="D151" s="3" t="s">
        <v>3</v>
      </c>
      <c r="E151" s="4"/>
      <c r="F151" s="4"/>
      <c r="G151" s="4"/>
      <c r="H151" s="4"/>
      <c r="I151" s="4"/>
      <c r="J151" s="5">
        <v>0</v>
      </c>
      <c r="K151" s="59" t="s">
        <v>313</v>
      </c>
      <c r="L151" s="35">
        <v>2863111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2385900</v>
      </c>
      <c r="AI151" s="6">
        <v>0</v>
      </c>
      <c r="AJ151" s="5">
        <v>0</v>
      </c>
      <c r="AK151" s="6">
        <v>0</v>
      </c>
      <c r="AL151" s="5">
        <v>0</v>
      </c>
      <c r="AM151" s="2"/>
    </row>
    <row r="152" spans="1:39" ht="25.5">
      <c r="A152" s="3" t="s">
        <v>71</v>
      </c>
      <c r="B152" s="3" t="s">
        <v>77</v>
      </c>
      <c r="C152" s="36" t="s">
        <v>16</v>
      </c>
      <c r="D152" s="36" t="s">
        <v>3</v>
      </c>
      <c r="E152" s="57"/>
      <c r="F152" s="57"/>
      <c r="G152" s="57"/>
      <c r="H152" s="57"/>
      <c r="I152" s="57"/>
      <c r="J152" s="58">
        <v>0</v>
      </c>
      <c r="K152" s="59" t="s">
        <v>15</v>
      </c>
      <c r="L152" s="35">
        <v>2863111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2385900</v>
      </c>
      <c r="AI152" s="6">
        <v>0</v>
      </c>
      <c r="AJ152" s="5">
        <v>0</v>
      </c>
      <c r="AK152" s="6">
        <v>0</v>
      </c>
      <c r="AL152" s="5">
        <v>0</v>
      </c>
      <c r="AM152" s="2"/>
    </row>
    <row r="153" spans="1:39">
      <c r="A153" s="3" t="s">
        <v>79</v>
      </c>
      <c r="B153" s="3" t="s">
        <v>2</v>
      </c>
      <c r="C153" s="3" t="s">
        <v>3</v>
      </c>
      <c r="D153" s="3" t="s">
        <v>3</v>
      </c>
      <c r="E153" s="4"/>
      <c r="F153" s="4"/>
      <c r="G153" s="4"/>
      <c r="H153" s="4"/>
      <c r="I153" s="4"/>
      <c r="J153" s="5">
        <v>0</v>
      </c>
      <c r="K153" s="59" t="s">
        <v>78</v>
      </c>
      <c r="L153" s="35">
        <f>L154</f>
        <v>62830955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16338548</v>
      </c>
      <c r="AI153" s="6">
        <v>0</v>
      </c>
      <c r="AJ153" s="5">
        <v>0</v>
      </c>
      <c r="AK153" s="6">
        <v>0</v>
      </c>
      <c r="AL153" s="5">
        <v>0</v>
      </c>
      <c r="AM153" s="2"/>
    </row>
    <row r="154" spans="1:39" ht="51">
      <c r="A154" s="3" t="s">
        <v>79</v>
      </c>
      <c r="B154" s="3">
        <v>1000000000</v>
      </c>
      <c r="C154" s="3" t="s">
        <v>3</v>
      </c>
      <c r="D154" s="3" t="s">
        <v>3</v>
      </c>
      <c r="E154" s="4"/>
      <c r="F154" s="4"/>
      <c r="G154" s="4"/>
      <c r="H154" s="4"/>
      <c r="I154" s="4"/>
      <c r="J154" s="5">
        <v>0</v>
      </c>
      <c r="K154" s="59" t="s">
        <v>388</v>
      </c>
      <c r="L154" s="35">
        <f>L155</f>
        <v>62830955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16338548</v>
      </c>
      <c r="AI154" s="6">
        <v>0</v>
      </c>
      <c r="AJ154" s="5">
        <v>0</v>
      </c>
      <c r="AK154" s="6">
        <v>0</v>
      </c>
      <c r="AL154" s="5">
        <v>0</v>
      </c>
      <c r="AM154" s="2"/>
    </row>
    <row r="155" spans="1:39" ht="25.5">
      <c r="A155" s="3" t="s">
        <v>79</v>
      </c>
      <c r="B155" s="3">
        <v>1030000000</v>
      </c>
      <c r="C155" s="3" t="s">
        <v>3</v>
      </c>
      <c r="D155" s="3" t="s">
        <v>3</v>
      </c>
      <c r="E155" s="4"/>
      <c r="F155" s="4"/>
      <c r="G155" s="4"/>
      <c r="H155" s="4"/>
      <c r="I155" s="4"/>
      <c r="J155" s="5">
        <v>0</v>
      </c>
      <c r="K155" s="59" t="s">
        <v>389</v>
      </c>
      <c r="L155" s="35">
        <f>L156+L159+L163+L172+L177</f>
        <v>62830955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16338548</v>
      </c>
      <c r="AI155" s="6">
        <v>0</v>
      </c>
      <c r="AJ155" s="5">
        <v>0</v>
      </c>
      <c r="AK155" s="6">
        <v>0</v>
      </c>
      <c r="AL155" s="5">
        <v>0</v>
      </c>
      <c r="AM155" s="2"/>
    </row>
    <row r="156" spans="1:39" ht="38.25">
      <c r="A156" s="3" t="s">
        <v>79</v>
      </c>
      <c r="B156" s="3">
        <v>1030100000</v>
      </c>
      <c r="C156" s="3" t="s">
        <v>3</v>
      </c>
      <c r="D156" s="3" t="s">
        <v>3</v>
      </c>
      <c r="E156" s="4"/>
      <c r="F156" s="4"/>
      <c r="G156" s="4"/>
      <c r="H156" s="4"/>
      <c r="I156" s="4"/>
      <c r="J156" s="5">
        <v>0</v>
      </c>
      <c r="K156" s="59" t="s">
        <v>390</v>
      </c>
      <c r="L156" s="35">
        <v>10130800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7955500</v>
      </c>
      <c r="AI156" s="6">
        <v>0</v>
      </c>
      <c r="AJ156" s="5">
        <v>0</v>
      </c>
      <c r="AK156" s="6">
        <v>0</v>
      </c>
      <c r="AL156" s="5">
        <v>0</v>
      </c>
      <c r="AM156" s="2"/>
    </row>
    <row r="157" spans="1:39" ht="51">
      <c r="A157" s="3" t="s">
        <v>79</v>
      </c>
      <c r="B157" s="3">
        <v>1030110520</v>
      </c>
      <c r="C157" s="3" t="s">
        <v>3</v>
      </c>
      <c r="D157" s="3" t="s">
        <v>3</v>
      </c>
      <c r="E157" s="4"/>
      <c r="F157" s="4"/>
      <c r="G157" s="4"/>
      <c r="H157" s="4"/>
      <c r="I157" s="4"/>
      <c r="J157" s="5">
        <v>0</v>
      </c>
      <c r="K157" s="59" t="s">
        <v>82</v>
      </c>
      <c r="L157" s="35">
        <v>10130800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7955500</v>
      </c>
      <c r="AI157" s="6">
        <v>0</v>
      </c>
      <c r="AJ157" s="5">
        <v>0</v>
      </c>
      <c r="AK157" s="6">
        <v>0</v>
      </c>
      <c r="AL157" s="5">
        <v>0</v>
      </c>
      <c r="AM157" s="2"/>
    </row>
    <row r="158" spans="1:39" ht="25.5">
      <c r="A158" s="3" t="s">
        <v>79</v>
      </c>
      <c r="B158" s="3">
        <v>1030110520</v>
      </c>
      <c r="C158" s="3" t="s">
        <v>16</v>
      </c>
      <c r="D158" s="3" t="s">
        <v>3</v>
      </c>
      <c r="E158" s="4"/>
      <c r="F158" s="4"/>
      <c r="G158" s="4"/>
      <c r="H158" s="4"/>
      <c r="I158" s="4"/>
      <c r="J158" s="5">
        <v>0</v>
      </c>
      <c r="K158" s="59" t="s">
        <v>15</v>
      </c>
      <c r="L158" s="35">
        <v>10130800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7955500</v>
      </c>
      <c r="AI158" s="6">
        <v>0</v>
      </c>
      <c r="AJ158" s="5">
        <v>0</v>
      </c>
      <c r="AK158" s="6">
        <v>0</v>
      </c>
      <c r="AL158" s="5">
        <v>0</v>
      </c>
      <c r="AM158" s="2"/>
    </row>
    <row r="159" spans="1:39" ht="25.5">
      <c r="A159" s="3" t="s">
        <v>79</v>
      </c>
      <c r="B159" s="3">
        <v>1030200000</v>
      </c>
      <c r="C159" s="3" t="s">
        <v>3</v>
      </c>
      <c r="D159" s="3" t="s">
        <v>3</v>
      </c>
      <c r="E159" s="4"/>
      <c r="F159" s="4"/>
      <c r="G159" s="4"/>
      <c r="H159" s="4"/>
      <c r="I159" s="4"/>
      <c r="J159" s="5">
        <v>0</v>
      </c>
      <c r="K159" s="59" t="s">
        <v>391</v>
      </c>
      <c r="L159" s="35">
        <f>L160</f>
        <v>9659161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2044748</v>
      </c>
      <c r="AI159" s="6">
        <v>0</v>
      </c>
      <c r="AJ159" s="5">
        <v>0</v>
      </c>
      <c r="AK159" s="6">
        <v>0</v>
      </c>
      <c r="AL159" s="5">
        <v>0</v>
      </c>
      <c r="AM159" s="2"/>
    </row>
    <row r="160" spans="1:39" ht="51">
      <c r="A160" s="3" t="s">
        <v>79</v>
      </c>
      <c r="B160" s="49" t="s">
        <v>392</v>
      </c>
      <c r="C160" s="3" t="s">
        <v>3</v>
      </c>
      <c r="D160" s="3" t="s">
        <v>3</v>
      </c>
      <c r="E160" s="4"/>
      <c r="F160" s="4"/>
      <c r="G160" s="4"/>
      <c r="H160" s="4"/>
      <c r="I160" s="4"/>
      <c r="J160" s="5">
        <v>0</v>
      </c>
      <c r="K160" s="59" t="s">
        <v>393</v>
      </c>
      <c r="L160" s="35">
        <f>L161+L162</f>
        <v>9659161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712600</v>
      </c>
      <c r="AI160" s="6">
        <v>0</v>
      </c>
      <c r="AJ160" s="5">
        <v>0</v>
      </c>
      <c r="AK160" s="6">
        <v>0</v>
      </c>
      <c r="AL160" s="5">
        <v>0</v>
      </c>
      <c r="AM160" s="2"/>
    </row>
    <row r="161" spans="1:39" ht="25.5">
      <c r="A161" s="3" t="s">
        <v>79</v>
      </c>
      <c r="B161" s="49" t="s">
        <v>392</v>
      </c>
      <c r="C161" s="3" t="s">
        <v>16</v>
      </c>
      <c r="D161" s="3" t="s">
        <v>3</v>
      </c>
      <c r="E161" s="4"/>
      <c r="F161" s="4"/>
      <c r="G161" s="4"/>
      <c r="H161" s="4"/>
      <c r="I161" s="4"/>
      <c r="J161" s="5">
        <v>0</v>
      </c>
      <c r="K161" s="59" t="s">
        <v>15</v>
      </c>
      <c r="L161" s="35">
        <v>4585908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712600</v>
      </c>
      <c r="AI161" s="6">
        <v>0</v>
      </c>
      <c r="AJ161" s="5">
        <v>0</v>
      </c>
      <c r="AK161" s="6">
        <v>0</v>
      </c>
      <c r="AL161" s="5">
        <v>0</v>
      </c>
      <c r="AM161" s="2"/>
    </row>
    <row r="162" spans="1:39" s="47" customFormat="1" ht="38.25">
      <c r="A162" s="49" t="s">
        <v>79</v>
      </c>
      <c r="B162" s="49" t="s">
        <v>392</v>
      </c>
      <c r="C162" s="49" t="s">
        <v>163</v>
      </c>
      <c r="D162" s="49" t="s">
        <v>3</v>
      </c>
      <c r="E162" s="4"/>
      <c r="F162" s="4"/>
      <c r="G162" s="4"/>
      <c r="H162" s="4"/>
      <c r="I162" s="4"/>
      <c r="J162" s="5">
        <v>0</v>
      </c>
      <c r="K162" s="59" t="s">
        <v>162</v>
      </c>
      <c r="L162" s="35">
        <v>5073253</v>
      </c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6"/>
      <c r="AJ162" s="5"/>
      <c r="AK162" s="6"/>
      <c r="AL162" s="5"/>
      <c r="AM162" s="48"/>
    </row>
    <row r="163" spans="1:39" ht="38.25">
      <c r="A163" s="3" t="s">
        <v>79</v>
      </c>
      <c r="B163" s="3">
        <v>1030300000</v>
      </c>
      <c r="C163" s="49" t="s">
        <v>3</v>
      </c>
      <c r="D163" s="3"/>
      <c r="E163" s="4"/>
      <c r="F163" s="4"/>
      <c r="G163" s="4"/>
      <c r="H163" s="4"/>
      <c r="I163" s="4"/>
      <c r="J163" s="5"/>
      <c r="K163" s="59" t="s">
        <v>398</v>
      </c>
      <c r="L163" s="35">
        <f>L164+L166+L168+L170</f>
        <v>34559369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1332148</v>
      </c>
      <c r="AI163" s="6">
        <v>0</v>
      </c>
      <c r="AJ163" s="5">
        <v>0</v>
      </c>
      <c r="AK163" s="6">
        <v>0</v>
      </c>
      <c r="AL163" s="5">
        <v>0</v>
      </c>
      <c r="AM163" s="2"/>
    </row>
    <row r="164" spans="1:39">
      <c r="A164" s="3" t="s">
        <v>79</v>
      </c>
      <c r="B164" s="3">
        <v>1030311050</v>
      </c>
      <c r="C164" s="49" t="s">
        <v>3</v>
      </c>
      <c r="D164" s="3"/>
      <c r="E164" s="4"/>
      <c r="F164" s="4"/>
      <c r="G164" s="4"/>
      <c r="H164" s="4"/>
      <c r="I164" s="4"/>
      <c r="J164" s="5"/>
      <c r="K164" s="59" t="s">
        <v>399</v>
      </c>
      <c r="L164" s="35">
        <v>25444844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1332148</v>
      </c>
      <c r="AI164" s="6">
        <v>0</v>
      </c>
      <c r="AJ164" s="5">
        <v>0</v>
      </c>
      <c r="AK164" s="6">
        <v>0</v>
      </c>
      <c r="AL164" s="5">
        <v>0</v>
      </c>
      <c r="AM164" s="2"/>
    </row>
    <row r="165" spans="1:39" s="47" customFormat="1" ht="25.5">
      <c r="A165" s="49" t="s">
        <v>79</v>
      </c>
      <c r="B165" s="49">
        <v>1030311050</v>
      </c>
      <c r="C165" s="49" t="s">
        <v>16</v>
      </c>
      <c r="D165" s="49" t="s">
        <v>3</v>
      </c>
      <c r="E165" s="4"/>
      <c r="F165" s="4"/>
      <c r="G165" s="4"/>
      <c r="H165" s="4"/>
      <c r="I165" s="4"/>
      <c r="J165" s="5">
        <v>0</v>
      </c>
      <c r="K165" s="59" t="s">
        <v>15</v>
      </c>
      <c r="L165" s="35">
        <v>25444844</v>
      </c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6"/>
      <c r="AJ165" s="5"/>
      <c r="AK165" s="6"/>
      <c r="AL165" s="5"/>
      <c r="AM165" s="48"/>
    </row>
    <row r="166" spans="1:39" s="47" customFormat="1">
      <c r="A166" s="49" t="s">
        <v>79</v>
      </c>
      <c r="B166" s="49" t="s">
        <v>400</v>
      </c>
      <c r="C166" s="49" t="s">
        <v>3</v>
      </c>
      <c r="D166" s="49"/>
      <c r="E166" s="4"/>
      <c r="F166" s="4"/>
      <c r="G166" s="4"/>
      <c r="H166" s="4"/>
      <c r="I166" s="4"/>
      <c r="J166" s="5"/>
      <c r="K166" s="59" t="s">
        <v>399</v>
      </c>
      <c r="L166" s="35">
        <v>6361275</v>
      </c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6"/>
      <c r="AJ166" s="5"/>
      <c r="AK166" s="6"/>
      <c r="AL166" s="5"/>
      <c r="AM166" s="48"/>
    </row>
    <row r="167" spans="1:39" s="47" customFormat="1" ht="25.5">
      <c r="A167" s="49" t="s">
        <v>79</v>
      </c>
      <c r="B167" s="49" t="s">
        <v>400</v>
      </c>
      <c r="C167" s="49" t="s">
        <v>16</v>
      </c>
      <c r="D167" s="49" t="s">
        <v>3</v>
      </c>
      <c r="E167" s="4"/>
      <c r="F167" s="4"/>
      <c r="G167" s="4"/>
      <c r="H167" s="4"/>
      <c r="I167" s="4"/>
      <c r="J167" s="5">
        <v>0</v>
      </c>
      <c r="K167" s="59" t="s">
        <v>15</v>
      </c>
      <c r="L167" s="35">
        <v>6361275</v>
      </c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6"/>
      <c r="AJ167" s="5"/>
      <c r="AK167" s="6"/>
      <c r="AL167" s="5"/>
      <c r="AM167" s="48"/>
    </row>
    <row r="168" spans="1:39" s="47" customFormat="1" ht="38.25">
      <c r="A168" s="49" t="s">
        <v>79</v>
      </c>
      <c r="B168" s="49">
        <v>1030311020</v>
      </c>
      <c r="C168" s="49" t="s">
        <v>3</v>
      </c>
      <c r="D168" s="49"/>
      <c r="E168" s="4"/>
      <c r="F168" s="4"/>
      <c r="G168" s="4"/>
      <c r="H168" s="4"/>
      <c r="I168" s="4"/>
      <c r="J168" s="5"/>
      <c r="K168" s="59" t="s">
        <v>401</v>
      </c>
      <c r="L168" s="35">
        <v>1713000</v>
      </c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6"/>
      <c r="AJ168" s="5"/>
      <c r="AK168" s="6"/>
      <c r="AL168" s="5"/>
      <c r="AM168" s="48"/>
    </row>
    <row r="169" spans="1:39" s="47" customFormat="1" ht="25.5">
      <c r="A169" s="49" t="s">
        <v>79</v>
      </c>
      <c r="B169" s="49">
        <v>1030311020</v>
      </c>
      <c r="C169" s="49" t="s">
        <v>16</v>
      </c>
      <c r="D169" s="49" t="s">
        <v>3</v>
      </c>
      <c r="E169" s="4"/>
      <c r="F169" s="4"/>
      <c r="G169" s="4"/>
      <c r="H169" s="4"/>
      <c r="I169" s="4"/>
      <c r="J169" s="5">
        <v>0</v>
      </c>
      <c r="K169" s="59" t="s">
        <v>15</v>
      </c>
      <c r="L169" s="35">
        <v>1713000</v>
      </c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6"/>
      <c r="AJ169" s="5"/>
      <c r="AK169" s="6"/>
      <c r="AL169" s="5"/>
      <c r="AM169" s="48"/>
    </row>
    <row r="170" spans="1:39" s="47" customFormat="1" ht="38.25">
      <c r="A170" s="49" t="s">
        <v>79</v>
      </c>
      <c r="B170" s="49" t="s">
        <v>402</v>
      </c>
      <c r="C170" s="49" t="s">
        <v>3</v>
      </c>
      <c r="D170" s="49"/>
      <c r="E170" s="4"/>
      <c r="F170" s="4"/>
      <c r="G170" s="4"/>
      <c r="H170" s="4"/>
      <c r="I170" s="4"/>
      <c r="J170" s="5"/>
      <c r="K170" s="59" t="s">
        <v>401</v>
      </c>
      <c r="L170" s="35">
        <v>1040250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6"/>
      <c r="AJ170" s="5"/>
      <c r="AK170" s="6"/>
      <c r="AL170" s="5"/>
      <c r="AM170" s="48"/>
    </row>
    <row r="171" spans="1:39" s="47" customFormat="1" ht="25.5">
      <c r="A171" s="49" t="s">
        <v>79</v>
      </c>
      <c r="B171" s="49" t="s">
        <v>402</v>
      </c>
      <c r="C171" s="49" t="s">
        <v>16</v>
      </c>
      <c r="D171" s="49" t="s">
        <v>3</v>
      </c>
      <c r="E171" s="4"/>
      <c r="F171" s="4"/>
      <c r="G171" s="4"/>
      <c r="H171" s="4"/>
      <c r="I171" s="4"/>
      <c r="J171" s="5">
        <v>0</v>
      </c>
      <c r="K171" s="59" t="s">
        <v>15</v>
      </c>
      <c r="L171" s="35">
        <v>1040250</v>
      </c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6"/>
      <c r="AJ171" s="5"/>
      <c r="AK171" s="6"/>
      <c r="AL171" s="5"/>
      <c r="AM171" s="48"/>
    </row>
    <row r="172" spans="1:39" s="47" customFormat="1" ht="51">
      <c r="A172" s="49" t="s">
        <v>79</v>
      </c>
      <c r="B172" s="34" t="s">
        <v>395</v>
      </c>
      <c r="C172" s="34" t="s">
        <v>3</v>
      </c>
      <c r="D172" s="49"/>
      <c r="E172" s="4"/>
      <c r="F172" s="4"/>
      <c r="G172" s="4"/>
      <c r="H172" s="4"/>
      <c r="I172" s="4"/>
      <c r="J172" s="5"/>
      <c r="K172" s="59" t="s">
        <v>394</v>
      </c>
      <c r="L172" s="35">
        <f>L173+L175</f>
        <v>1811625</v>
      </c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6"/>
      <c r="AJ172" s="5"/>
      <c r="AK172" s="6"/>
      <c r="AL172" s="5"/>
      <c r="AM172" s="48"/>
    </row>
    <row r="173" spans="1:39" s="47" customFormat="1" ht="38.25">
      <c r="A173" s="49" t="s">
        <v>79</v>
      </c>
      <c r="B173" s="34" t="s">
        <v>396</v>
      </c>
      <c r="C173" s="34" t="s">
        <v>3</v>
      </c>
      <c r="D173" s="49"/>
      <c r="E173" s="4"/>
      <c r="F173" s="4"/>
      <c r="G173" s="4"/>
      <c r="H173" s="4"/>
      <c r="I173" s="4"/>
      <c r="J173" s="5"/>
      <c r="K173" s="59" t="s">
        <v>285</v>
      </c>
      <c r="L173" s="35">
        <v>1449300</v>
      </c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6"/>
      <c r="AJ173" s="5"/>
      <c r="AK173" s="6"/>
      <c r="AL173" s="5"/>
      <c r="AM173" s="48"/>
    </row>
    <row r="174" spans="1:39" s="47" customFormat="1" ht="25.5">
      <c r="A174" s="49" t="s">
        <v>79</v>
      </c>
      <c r="B174" s="34" t="s">
        <v>396</v>
      </c>
      <c r="C174" s="49" t="s">
        <v>16</v>
      </c>
      <c r="D174" s="49" t="s">
        <v>3</v>
      </c>
      <c r="E174" s="4"/>
      <c r="F174" s="4"/>
      <c r="G174" s="4"/>
      <c r="H174" s="4"/>
      <c r="I174" s="4"/>
      <c r="J174" s="5">
        <v>0</v>
      </c>
      <c r="K174" s="59" t="s">
        <v>15</v>
      </c>
      <c r="L174" s="35">
        <v>1449300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6"/>
      <c r="AJ174" s="5"/>
      <c r="AK174" s="6"/>
      <c r="AL174" s="5"/>
      <c r="AM174" s="48"/>
    </row>
    <row r="175" spans="1:39" s="47" customFormat="1" ht="38.25">
      <c r="A175" s="49" t="s">
        <v>79</v>
      </c>
      <c r="B175" s="34" t="s">
        <v>397</v>
      </c>
      <c r="C175" s="49" t="s">
        <v>3</v>
      </c>
      <c r="D175" s="49"/>
      <c r="E175" s="4"/>
      <c r="F175" s="4"/>
      <c r="G175" s="4"/>
      <c r="H175" s="4"/>
      <c r="I175" s="4"/>
      <c r="J175" s="5"/>
      <c r="K175" s="59" t="s">
        <v>285</v>
      </c>
      <c r="L175" s="35">
        <v>362325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6"/>
      <c r="AJ175" s="5"/>
      <c r="AK175" s="6"/>
      <c r="AL175" s="5"/>
      <c r="AM175" s="48"/>
    </row>
    <row r="176" spans="1:39" s="47" customFormat="1" ht="25.5">
      <c r="A176" s="49" t="s">
        <v>79</v>
      </c>
      <c r="B176" s="34" t="s">
        <v>397</v>
      </c>
      <c r="C176" s="49" t="s">
        <v>16</v>
      </c>
      <c r="D176" s="49" t="s">
        <v>3</v>
      </c>
      <c r="E176" s="4"/>
      <c r="F176" s="4"/>
      <c r="G176" s="4"/>
      <c r="H176" s="4"/>
      <c r="I176" s="4"/>
      <c r="J176" s="5">
        <v>0</v>
      </c>
      <c r="K176" s="59" t="s">
        <v>15</v>
      </c>
      <c r="L176" s="35">
        <v>362325</v>
      </c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6"/>
      <c r="AJ176" s="5"/>
      <c r="AK176" s="6"/>
      <c r="AL176" s="5"/>
      <c r="AM176" s="48"/>
    </row>
    <row r="177" spans="1:39" s="47" customFormat="1" ht="38.25">
      <c r="A177" s="49" t="s">
        <v>79</v>
      </c>
      <c r="B177" s="49">
        <v>1030500000</v>
      </c>
      <c r="C177" s="49"/>
      <c r="D177" s="49"/>
      <c r="E177" s="4"/>
      <c r="F177" s="4"/>
      <c r="G177" s="4"/>
      <c r="H177" s="4"/>
      <c r="I177" s="4"/>
      <c r="J177" s="5"/>
      <c r="K177" s="59" t="s">
        <v>542</v>
      </c>
      <c r="L177" s="35">
        <f>L178</f>
        <v>6670000</v>
      </c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6"/>
      <c r="AJ177" s="5"/>
      <c r="AK177" s="6"/>
      <c r="AL177" s="5"/>
      <c r="AM177" s="48"/>
    </row>
    <row r="178" spans="1:39" s="47" customFormat="1" ht="25.5">
      <c r="A178" s="49" t="s">
        <v>79</v>
      </c>
      <c r="B178" s="49" t="s">
        <v>543</v>
      </c>
      <c r="C178" s="49"/>
      <c r="D178" s="49"/>
      <c r="E178" s="4"/>
      <c r="F178" s="4"/>
      <c r="G178" s="4"/>
      <c r="H178" s="4"/>
      <c r="I178" s="4"/>
      <c r="J178" s="5"/>
      <c r="K178" s="59" t="s">
        <v>544</v>
      </c>
      <c r="L178" s="35">
        <f>L179</f>
        <v>6670000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6"/>
      <c r="AJ178" s="5"/>
      <c r="AK178" s="6"/>
      <c r="AL178" s="5"/>
      <c r="AM178" s="48"/>
    </row>
    <row r="179" spans="1:39" s="47" customFormat="1" ht="25.5">
      <c r="A179" s="49" t="s">
        <v>79</v>
      </c>
      <c r="B179" s="49" t="s">
        <v>543</v>
      </c>
      <c r="C179" s="49">
        <v>400</v>
      </c>
      <c r="D179" s="49" t="s">
        <v>3</v>
      </c>
      <c r="E179" s="4"/>
      <c r="F179" s="4"/>
      <c r="G179" s="4"/>
      <c r="H179" s="4"/>
      <c r="I179" s="4"/>
      <c r="J179" s="5">
        <v>0</v>
      </c>
      <c r="K179" s="59" t="s">
        <v>545</v>
      </c>
      <c r="L179" s="35">
        <v>6670000</v>
      </c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6"/>
      <c r="AJ179" s="5"/>
      <c r="AK179" s="6"/>
      <c r="AL179" s="5"/>
      <c r="AM179" s="48"/>
    </row>
    <row r="180" spans="1:39" s="47" customFormat="1">
      <c r="A180" s="34" t="s">
        <v>83</v>
      </c>
      <c r="B180" s="34" t="s">
        <v>2</v>
      </c>
      <c r="C180" s="34" t="s">
        <v>3</v>
      </c>
      <c r="D180" s="49"/>
      <c r="E180" s="4"/>
      <c r="F180" s="4"/>
      <c r="G180" s="4"/>
      <c r="H180" s="4"/>
      <c r="I180" s="4"/>
      <c r="J180" s="5"/>
      <c r="K180" s="59" t="s">
        <v>309</v>
      </c>
      <c r="L180" s="35">
        <f>L181+L189</f>
        <v>2888399</v>
      </c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6"/>
      <c r="AJ180" s="5"/>
      <c r="AK180" s="6"/>
      <c r="AL180" s="5"/>
      <c r="AM180" s="48"/>
    </row>
    <row r="181" spans="1:39" s="47" customFormat="1" ht="38.25">
      <c r="A181" s="49" t="s">
        <v>83</v>
      </c>
      <c r="B181" s="49" t="s">
        <v>40</v>
      </c>
      <c r="C181" s="49" t="s">
        <v>3</v>
      </c>
      <c r="D181" s="49" t="s">
        <v>3</v>
      </c>
      <c r="E181" s="4"/>
      <c r="F181" s="4"/>
      <c r="G181" s="4"/>
      <c r="H181" s="4"/>
      <c r="I181" s="4"/>
      <c r="J181" s="5">
        <v>0</v>
      </c>
      <c r="K181" s="59" t="s">
        <v>320</v>
      </c>
      <c r="L181" s="35">
        <v>61000</v>
      </c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6"/>
      <c r="AJ181" s="5"/>
      <c r="AK181" s="6"/>
      <c r="AL181" s="5"/>
      <c r="AM181" s="48"/>
    </row>
    <row r="182" spans="1:39" s="47" customFormat="1" ht="38.25">
      <c r="A182" s="49" t="s">
        <v>83</v>
      </c>
      <c r="B182" s="49" t="s">
        <v>234</v>
      </c>
      <c r="C182" s="49" t="s">
        <v>3</v>
      </c>
      <c r="D182" s="49" t="s">
        <v>3</v>
      </c>
      <c r="E182" s="4"/>
      <c r="F182" s="4"/>
      <c r="G182" s="4"/>
      <c r="H182" s="4"/>
      <c r="I182" s="4"/>
      <c r="J182" s="5">
        <v>0</v>
      </c>
      <c r="K182" s="59" t="s">
        <v>348</v>
      </c>
      <c r="L182" s="35">
        <f>L183+L188</f>
        <v>61000</v>
      </c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6"/>
      <c r="AJ182" s="5"/>
      <c r="AK182" s="6"/>
      <c r="AL182" s="5"/>
      <c r="AM182" s="48"/>
    </row>
    <row r="183" spans="1:39" s="47" customFormat="1" ht="38.25">
      <c r="A183" s="49" t="s">
        <v>83</v>
      </c>
      <c r="B183" s="49" t="s">
        <v>235</v>
      </c>
      <c r="C183" s="49" t="s">
        <v>3</v>
      </c>
      <c r="D183" s="49" t="s">
        <v>3</v>
      </c>
      <c r="E183" s="4"/>
      <c r="F183" s="4"/>
      <c r="G183" s="4"/>
      <c r="H183" s="4"/>
      <c r="I183" s="4"/>
      <c r="J183" s="5">
        <v>0</v>
      </c>
      <c r="K183" s="59" t="s">
        <v>434</v>
      </c>
      <c r="L183" s="35">
        <v>44000</v>
      </c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6"/>
      <c r="AJ183" s="5"/>
      <c r="AK183" s="6"/>
      <c r="AL183" s="5"/>
      <c r="AM183" s="48"/>
    </row>
    <row r="184" spans="1:39" s="47" customFormat="1" ht="63.75">
      <c r="A184" s="49" t="s">
        <v>83</v>
      </c>
      <c r="B184" s="49" t="s">
        <v>237</v>
      </c>
      <c r="C184" s="49" t="s">
        <v>3</v>
      </c>
      <c r="D184" s="49" t="s">
        <v>3</v>
      </c>
      <c r="E184" s="4"/>
      <c r="F184" s="4"/>
      <c r="G184" s="4"/>
      <c r="H184" s="4"/>
      <c r="I184" s="4"/>
      <c r="J184" s="5">
        <v>0</v>
      </c>
      <c r="K184" s="59" t="s">
        <v>236</v>
      </c>
      <c r="L184" s="35">
        <v>44000</v>
      </c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6"/>
      <c r="AJ184" s="5"/>
      <c r="AK184" s="6"/>
      <c r="AL184" s="5"/>
      <c r="AM184" s="48"/>
    </row>
    <row r="185" spans="1:39" s="47" customFormat="1" ht="25.5">
      <c r="A185" s="49" t="s">
        <v>83</v>
      </c>
      <c r="B185" s="49" t="s">
        <v>237</v>
      </c>
      <c r="C185" s="49" t="s">
        <v>16</v>
      </c>
      <c r="D185" s="49" t="s">
        <v>3</v>
      </c>
      <c r="E185" s="4"/>
      <c r="F185" s="4"/>
      <c r="G185" s="4"/>
      <c r="H185" s="4"/>
      <c r="I185" s="4"/>
      <c r="J185" s="5">
        <v>0</v>
      </c>
      <c r="K185" s="59" t="s">
        <v>15</v>
      </c>
      <c r="L185" s="35">
        <v>44000</v>
      </c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6"/>
      <c r="AJ185" s="5"/>
      <c r="AK185" s="6"/>
      <c r="AL185" s="5"/>
      <c r="AM185" s="48"/>
    </row>
    <row r="186" spans="1:39" s="47" customFormat="1" ht="25.5">
      <c r="A186" s="34" t="s">
        <v>83</v>
      </c>
      <c r="B186" s="34" t="s">
        <v>310</v>
      </c>
      <c r="C186" s="49" t="s">
        <v>3</v>
      </c>
      <c r="D186" s="49"/>
      <c r="E186" s="4"/>
      <c r="F186" s="4"/>
      <c r="G186" s="4"/>
      <c r="H186" s="4"/>
      <c r="I186" s="4"/>
      <c r="J186" s="5"/>
      <c r="K186" s="59" t="s">
        <v>311</v>
      </c>
      <c r="L186" s="35">
        <v>17000</v>
      </c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6"/>
      <c r="AJ186" s="5"/>
      <c r="AK186" s="6"/>
      <c r="AL186" s="5"/>
      <c r="AM186" s="48"/>
    </row>
    <row r="187" spans="1:39" s="47" customFormat="1" ht="51">
      <c r="A187" s="49" t="s">
        <v>83</v>
      </c>
      <c r="B187" s="49" t="s">
        <v>312</v>
      </c>
      <c r="C187" s="49" t="s">
        <v>3</v>
      </c>
      <c r="D187" s="49" t="s">
        <v>3</v>
      </c>
      <c r="E187" s="4"/>
      <c r="F187" s="4"/>
      <c r="G187" s="4"/>
      <c r="H187" s="4"/>
      <c r="I187" s="4"/>
      <c r="J187" s="5">
        <v>0</v>
      </c>
      <c r="K187" s="59" t="s">
        <v>349</v>
      </c>
      <c r="L187" s="35">
        <v>17000</v>
      </c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6"/>
      <c r="AJ187" s="5"/>
      <c r="AK187" s="6"/>
      <c r="AL187" s="5"/>
      <c r="AM187" s="48"/>
    </row>
    <row r="188" spans="1:39" s="47" customFormat="1" ht="25.5">
      <c r="A188" s="49" t="s">
        <v>83</v>
      </c>
      <c r="B188" s="49" t="s">
        <v>312</v>
      </c>
      <c r="C188" s="49" t="s">
        <v>16</v>
      </c>
      <c r="D188" s="49" t="s">
        <v>3</v>
      </c>
      <c r="E188" s="4"/>
      <c r="F188" s="4"/>
      <c r="G188" s="4"/>
      <c r="H188" s="4"/>
      <c r="I188" s="4"/>
      <c r="J188" s="5">
        <v>0</v>
      </c>
      <c r="K188" s="59" t="s">
        <v>15</v>
      </c>
      <c r="L188" s="35">
        <v>17000</v>
      </c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6"/>
      <c r="AJ188" s="5"/>
      <c r="AK188" s="6"/>
      <c r="AL188" s="5"/>
      <c r="AM188" s="48"/>
    </row>
    <row r="189" spans="1:39" s="47" customFormat="1" ht="38.25">
      <c r="A189" s="49" t="s">
        <v>83</v>
      </c>
      <c r="B189" s="49" t="s">
        <v>84</v>
      </c>
      <c r="C189" s="49" t="s">
        <v>3</v>
      </c>
      <c r="D189" s="49" t="s">
        <v>3</v>
      </c>
      <c r="E189" s="4"/>
      <c r="F189" s="4"/>
      <c r="G189" s="4"/>
      <c r="H189" s="4"/>
      <c r="I189" s="4"/>
      <c r="J189" s="5">
        <v>0</v>
      </c>
      <c r="K189" s="59" t="s">
        <v>347</v>
      </c>
      <c r="L189" s="35">
        <f t="shared" ref="L189:L194" si="1">L190</f>
        <v>2827399</v>
      </c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6"/>
      <c r="AJ189" s="5"/>
      <c r="AK189" s="6"/>
      <c r="AL189" s="5"/>
      <c r="AM189" s="48"/>
    </row>
    <row r="190" spans="1:39" s="47" customFormat="1" ht="38.25">
      <c r="A190" s="49" t="s">
        <v>83</v>
      </c>
      <c r="B190" s="49" t="s">
        <v>85</v>
      </c>
      <c r="C190" s="49" t="s">
        <v>3</v>
      </c>
      <c r="D190" s="49" t="s">
        <v>3</v>
      </c>
      <c r="E190" s="4"/>
      <c r="F190" s="4"/>
      <c r="G190" s="4"/>
      <c r="H190" s="4"/>
      <c r="I190" s="4"/>
      <c r="J190" s="5">
        <v>0</v>
      </c>
      <c r="K190" s="59" t="s">
        <v>346</v>
      </c>
      <c r="L190" s="35">
        <f t="shared" si="1"/>
        <v>2827399</v>
      </c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6"/>
      <c r="AJ190" s="5"/>
      <c r="AK190" s="6"/>
      <c r="AL190" s="5"/>
      <c r="AM190" s="48"/>
    </row>
    <row r="191" spans="1:39" s="47" customFormat="1" ht="38.25">
      <c r="A191" s="49" t="s">
        <v>83</v>
      </c>
      <c r="B191" s="49" t="s">
        <v>87</v>
      </c>
      <c r="C191" s="49" t="s">
        <v>3</v>
      </c>
      <c r="D191" s="49" t="s">
        <v>3</v>
      </c>
      <c r="E191" s="4"/>
      <c r="F191" s="4"/>
      <c r="G191" s="4"/>
      <c r="H191" s="4"/>
      <c r="I191" s="4"/>
      <c r="J191" s="5">
        <v>0</v>
      </c>
      <c r="K191" s="59" t="s">
        <v>86</v>
      </c>
      <c r="L191" s="35">
        <f>L194+L192</f>
        <v>2827399</v>
      </c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6"/>
      <c r="AJ191" s="5"/>
      <c r="AK191" s="6"/>
      <c r="AL191" s="5"/>
      <c r="AM191" s="48"/>
    </row>
    <row r="192" spans="1:39" s="47" customFormat="1" ht="25.5">
      <c r="A192" s="49" t="s">
        <v>83</v>
      </c>
      <c r="B192" s="34" t="s">
        <v>526</v>
      </c>
      <c r="C192" s="49" t="s">
        <v>3</v>
      </c>
      <c r="D192" s="49" t="s">
        <v>3</v>
      </c>
      <c r="E192" s="4"/>
      <c r="F192" s="4"/>
      <c r="G192" s="4"/>
      <c r="H192" s="4"/>
      <c r="I192" s="4"/>
      <c r="J192" s="5">
        <v>0</v>
      </c>
      <c r="K192" s="59" t="s">
        <v>307</v>
      </c>
      <c r="L192" s="35">
        <f>L193</f>
        <v>2489340</v>
      </c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6"/>
      <c r="AJ192" s="5"/>
      <c r="AK192" s="6"/>
      <c r="AL192" s="5"/>
      <c r="AM192" s="48"/>
    </row>
    <row r="193" spans="1:39" s="47" customFormat="1" ht="25.5">
      <c r="A193" s="49" t="s">
        <v>83</v>
      </c>
      <c r="B193" s="34" t="s">
        <v>526</v>
      </c>
      <c r="C193" s="49" t="s">
        <v>16</v>
      </c>
      <c r="D193" s="49" t="s">
        <v>3</v>
      </c>
      <c r="E193" s="4"/>
      <c r="F193" s="4"/>
      <c r="G193" s="4"/>
      <c r="H193" s="4"/>
      <c r="I193" s="4"/>
      <c r="J193" s="5">
        <v>0</v>
      </c>
      <c r="K193" s="59" t="s">
        <v>15</v>
      </c>
      <c r="L193" s="35">
        <v>2489340</v>
      </c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6"/>
      <c r="AJ193" s="5"/>
      <c r="AK193" s="6"/>
      <c r="AL193" s="5"/>
      <c r="AM193" s="48"/>
    </row>
    <row r="194" spans="1:39" s="47" customFormat="1" ht="25.5">
      <c r="A194" s="49" t="s">
        <v>83</v>
      </c>
      <c r="B194" s="49" t="s">
        <v>306</v>
      </c>
      <c r="C194" s="49" t="s">
        <v>3</v>
      </c>
      <c r="D194" s="49" t="s">
        <v>3</v>
      </c>
      <c r="E194" s="4"/>
      <c r="F194" s="4"/>
      <c r="G194" s="4"/>
      <c r="H194" s="4"/>
      <c r="I194" s="4"/>
      <c r="J194" s="5">
        <v>0</v>
      </c>
      <c r="K194" s="59" t="s">
        <v>307</v>
      </c>
      <c r="L194" s="35">
        <f t="shared" si="1"/>
        <v>338059</v>
      </c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6"/>
      <c r="AJ194" s="5"/>
      <c r="AK194" s="6"/>
      <c r="AL194" s="5"/>
      <c r="AM194" s="48"/>
    </row>
    <row r="195" spans="1:39" s="47" customFormat="1" ht="25.5">
      <c r="A195" s="49" t="s">
        <v>83</v>
      </c>
      <c r="B195" s="49" t="s">
        <v>306</v>
      </c>
      <c r="C195" s="49" t="s">
        <v>16</v>
      </c>
      <c r="D195" s="49" t="s">
        <v>3</v>
      </c>
      <c r="E195" s="4"/>
      <c r="F195" s="4"/>
      <c r="G195" s="4"/>
      <c r="H195" s="4"/>
      <c r="I195" s="4"/>
      <c r="J195" s="5">
        <v>0</v>
      </c>
      <c r="K195" s="59" t="s">
        <v>15</v>
      </c>
      <c r="L195" s="35">
        <v>338059</v>
      </c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6"/>
      <c r="AJ195" s="5"/>
      <c r="AK195" s="6"/>
      <c r="AL195" s="5"/>
      <c r="AM195" s="48"/>
    </row>
    <row r="196" spans="1:39" s="47" customFormat="1">
      <c r="A196" s="49" t="s">
        <v>280</v>
      </c>
      <c r="B196" s="49" t="s">
        <v>2</v>
      </c>
      <c r="C196" s="49" t="s">
        <v>3</v>
      </c>
      <c r="D196" s="49"/>
      <c r="E196" s="4"/>
      <c r="F196" s="4"/>
      <c r="G196" s="4"/>
      <c r="H196" s="4"/>
      <c r="I196" s="4"/>
      <c r="J196" s="5"/>
      <c r="K196" s="76" t="s">
        <v>277</v>
      </c>
      <c r="L196" s="35">
        <f>L197+L205+L232+L296</f>
        <v>32869688.330000002</v>
      </c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6"/>
      <c r="AJ196" s="5"/>
      <c r="AK196" s="6"/>
      <c r="AL196" s="5"/>
      <c r="AM196" s="48"/>
    </row>
    <row r="197" spans="1:39" s="47" customFormat="1">
      <c r="A197" s="34" t="s">
        <v>403</v>
      </c>
      <c r="B197" s="49" t="s">
        <v>2</v>
      </c>
      <c r="C197" s="49"/>
      <c r="D197" s="49"/>
      <c r="E197" s="4"/>
      <c r="F197" s="4"/>
      <c r="G197" s="4"/>
      <c r="H197" s="4"/>
      <c r="I197" s="4"/>
      <c r="J197" s="5"/>
      <c r="K197" s="76" t="s">
        <v>404</v>
      </c>
      <c r="L197" s="35">
        <f>L198</f>
        <v>1177905</v>
      </c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6"/>
      <c r="AJ197" s="5"/>
      <c r="AK197" s="6"/>
      <c r="AL197" s="5"/>
      <c r="AM197" s="48"/>
    </row>
    <row r="198" spans="1:39" s="47" customFormat="1" ht="51">
      <c r="A198" s="34" t="s">
        <v>403</v>
      </c>
      <c r="B198" s="49">
        <v>1000000000</v>
      </c>
      <c r="C198" s="49"/>
      <c r="D198" s="49"/>
      <c r="E198" s="4"/>
      <c r="F198" s="4"/>
      <c r="G198" s="4"/>
      <c r="H198" s="4"/>
      <c r="I198" s="4"/>
      <c r="J198" s="5"/>
      <c r="K198" s="76" t="s">
        <v>405</v>
      </c>
      <c r="L198" s="35">
        <f>L199</f>
        <v>1177905</v>
      </c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6"/>
      <c r="AJ198" s="5"/>
      <c r="AK198" s="6"/>
      <c r="AL198" s="5"/>
      <c r="AM198" s="48"/>
    </row>
    <row r="199" spans="1:39" s="47" customFormat="1">
      <c r="A199" s="34" t="s">
        <v>403</v>
      </c>
      <c r="B199" s="49">
        <v>1010000000</v>
      </c>
      <c r="C199" s="49"/>
      <c r="D199" s="49"/>
      <c r="E199" s="4"/>
      <c r="F199" s="4"/>
      <c r="G199" s="4"/>
      <c r="H199" s="4"/>
      <c r="I199" s="4"/>
      <c r="J199" s="5"/>
      <c r="K199" s="76" t="s">
        <v>406</v>
      </c>
      <c r="L199" s="35">
        <f>L200</f>
        <v>1177905</v>
      </c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6"/>
      <c r="AJ199" s="5"/>
      <c r="AK199" s="6"/>
      <c r="AL199" s="5"/>
      <c r="AM199" s="48"/>
    </row>
    <row r="200" spans="1:39" s="47" customFormat="1">
      <c r="A200" s="34" t="s">
        <v>403</v>
      </c>
      <c r="B200" s="49">
        <v>1010100000</v>
      </c>
      <c r="C200" s="49"/>
      <c r="D200" s="49"/>
      <c r="E200" s="4"/>
      <c r="F200" s="4"/>
      <c r="G200" s="4"/>
      <c r="H200" s="4"/>
      <c r="I200" s="4"/>
      <c r="J200" s="5"/>
      <c r="K200" s="76" t="s">
        <v>407</v>
      </c>
      <c r="L200" s="35">
        <f>L201+L203</f>
        <v>1177905</v>
      </c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6"/>
      <c r="AJ200" s="5"/>
      <c r="AK200" s="6"/>
      <c r="AL200" s="5"/>
      <c r="AM200" s="48"/>
    </row>
    <row r="201" spans="1:39" s="47" customFormat="1" ht="25.5">
      <c r="A201" s="34" t="s">
        <v>403</v>
      </c>
      <c r="B201" s="49" t="s">
        <v>409</v>
      </c>
      <c r="C201" s="49"/>
      <c r="D201" s="49"/>
      <c r="E201" s="4"/>
      <c r="F201" s="4"/>
      <c r="G201" s="4"/>
      <c r="H201" s="4"/>
      <c r="I201" s="4"/>
      <c r="J201" s="5"/>
      <c r="K201" s="76" t="s">
        <v>408</v>
      </c>
      <c r="L201" s="35">
        <v>200000</v>
      </c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6"/>
      <c r="AJ201" s="5"/>
      <c r="AK201" s="6"/>
      <c r="AL201" s="5"/>
      <c r="AM201" s="48"/>
    </row>
    <row r="202" spans="1:39" s="47" customFormat="1" ht="25.5">
      <c r="A202" s="34" t="s">
        <v>403</v>
      </c>
      <c r="B202" s="49" t="s">
        <v>409</v>
      </c>
      <c r="C202" s="49" t="s">
        <v>16</v>
      </c>
      <c r="D202" s="49" t="s">
        <v>3</v>
      </c>
      <c r="E202" s="4"/>
      <c r="F202" s="4"/>
      <c r="G202" s="4"/>
      <c r="H202" s="4"/>
      <c r="I202" s="4"/>
      <c r="J202" s="5">
        <v>0</v>
      </c>
      <c r="K202" s="59" t="s">
        <v>15</v>
      </c>
      <c r="L202" s="35">
        <v>200000</v>
      </c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6"/>
      <c r="AJ202" s="5"/>
      <c r="AK202" s="6"/>
      <c r="AL202" s="5"/>
      <c r="AM202" s="48"/>
    </row>
    <row r="203" spans="1:39" s="47" customFormat="1" ht="25.5">
      <c r="A203" s="34" t="s">
        <v>403</v>
      </c>
      <c r="B203" s="49" t="s">
        <v>410</v>
      </c>
      <c r="C203" s="49" t="s">
        <v>3</v>
      </c>
      <c r="D203" s="49"/>
      <c r="E203" s="4"/>
      <c r="F203" s="4"/>
      <c r="G203" s="4"/>
      <c r="H203" s="4"/>
      <c r="I203" s="4"/>
      <c r="J203" s="5"/>
      <c r="K203" s="59" t="s">
        <v>411</v>
      </c>
      <c r="L203" s="35">
        <v>977905</v>
      </c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6"/>
      <c r="AJ203" s="5"/>
      <c r="AK203" s="6"/>
      <c r="AL203" s="5"/>
      <c r="AM203" s="48"/>
    </row>
    <row r="204" spans="1:39" s="47" customFormat="1" ht="25.5">
      <c r="A204" s="34" t="s">
        <v>403</v>
      </c>
      <c r="B204" s="49" t="s">
        <v>410</v>
      </c>
      <c r="C204" s="49" t="s">
        <v>16</v>
      </c>
      <c r="D204" s="49" t="s">
        <v>3</v>
      </c>
      <c r="E204" s="4"/>
      <c r="F204" s="4"/>
      <c r="G204" s="4"/>
      <c r="H204" s="4"/>
      <c r="I204" s="4"/>
      <c r="J204" s="5">
        <v>0</v>
      </c>
      <c r="K204" s="59" t="s">
        <v>15</v>
      </c>
      <c r="L204" s="35">
        <v>977905</v>
      </c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6"/>
      <c r="AJ204" s="5"/>
      <c r="AK204" s="6"/>
      <c r="AL204" s="5"/>
      <c r="AM204" s="48"/>
    </row>
    <row r="205" spans="1:39" s="47" customFormat="1">
      <c r="A205" s="49" t="s">
        <v>279</v>
      </c>
      <c r="B205" s="49" t="s">
        <v>2</v>
      </c>
      <c r="C205" s="49" t="s">
        <v>3</v>
      </c>
      <c r="D205" s="49"/>
      <c r="E205" s="4"/>
      <c r="F205" s="4"/>
      <c r="G205" s="4"/>
      <c r="H205" s="4"/>
      <c r="I205" s="4"/>
      <c r="J205" s="5"/>
      <c r="K205" s="76" t="s">
        <v>278</v>
      </c>
      <c r="L205" s="35">
        <f>L206+L227</f>
        <v>7334471.21</v>
      </c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6"/>
      <c r="AJ205" s="5"/>
      <c r="AK205" s="6"/>
      <c r="AL205" s="5"/>
      <c r="AM205" s="48"/>
    </row>
    <row r="206" spans="1:39" s="47" customFormat="1" ht="51">
      <c r="A206" s="49" t="s">
        <v>279</v>
      </c>
      <c r="B206" s="49">
        <v>1000000000</v>
      </c>
      <c r="C206" s="49" t="s">
        <v>3</v>
      </c>
      <c r="D206" s="49"/>
      <c r="E206" s="4"/>
      <c r="F206" s="4"/>
      <c r="G206" s="4"/>
      <c r="H206" s="4"/>
      <c r="I206" s="4"/>
      <c r="J206" s="5"/>
      <c r="K206" s="76" t="s">
        <v>405</v>
      </c>
      <c r="L206" s="35">
        <f>L207</f>
        <v>7332471.21</v>
      </c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6"/>
      <c r="AJ206" s="5"/>
      <c r="AK206" s="6"/>
      <c r="AL206" s="5"/>
      <c r="AM206" s="48"/>
    </row>
    <row r="207" spans="1:39" s="47" customFormat="1">
      <c r="A207" s="49" t="s">
        <v>279</v>
      </c>
      <c r="B207" s="49">
        <v>1010000000</v>
      </c>
      <c r="C207" s="49" t="s">
        <v>3</v>
      </c>
      <c r="D207" s="49"/>
      <c r="E207" s="4"/>
      <c r="F207" s="4"/>
      <c r="G207" s="4"/>
      <c r="H207" s="4"/>
      <c r="I207" s="4"/>
      <c r="J207" s="5"/>
      <c r="K207" s="76" t="s">
        <v>406</v>
      </c>
      <c r="L207" s="35">
        <f>L208+L217</f>
        <v>7332471.21</v>
      </c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6"/>
      <c r="AJ207" s="5"/>
      <c r="AK207" s="6"/>
      <c r="AL207" s="5"/>
      <c r="AM207" s="48"/>
    </row>
    <row r="208" spans="1:39" s="47" customFormat="1" ht="25.5">
      <c r="A208" s="49" t="s">
        <v>279</v>
      </c>
      <c r="B208" s="49">
        <v>1010200000</v>
      </c>
      <c r="C208" s="49" t="s">
        <v>3</v>
      </c>
      <c r="D208" s="49"/>
      <c r="E208" s="4"/>
      <c r="F208" s="4"/>
      <c r="G208" s="4"/>
      <c r="H208" s="4"/>
      <c r="I208" s="4"/>
      <c r="J208" s="5"/>
      <c r="K208" s="76" t="s">
        <v>421</v>
      </c>
      <c r="L208" s="35">
        <f>L209+L211+L215+L213</f>
        <v>4040138</v>
      </c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6"/>
      <c r="AJ208" s="5"/>
      <c r="AK208" s="6"/>
      <c r="AL208" s="5"/>
      <c r="AM208" s="48"/>
    </row>
    <row r="209" spans="1:39" s="47" customFormat="1" ht="25.5">
      <c r="A209" s="49" t="s">
        <v>279</v>
      </c>
      <c r="B209" s="49" t="s">
        <v>420</v>
      </c>
      <c r="C209" s="49" t="s">
        <v>3</v>
      </c>
      <c r="D209" s="49"/>
      <c r="E209" s="4"/>
      <c r="F209" s="4"/>
      <c r="G209" s="4"/>
      <c r="H209" s="4"/>
      <c r="I209" s="4"/>
      <c r="J209" s="5"/>
      <c r="K209" s="76" t="s">
        <v>415</v>
      </c>
      <c r="L209" s="35">
        <v>500000</v>
      </c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6"/>
      <c r="AJ209" s="5"/>
      <c r="AK209" s="6"/>
      <c r="AL209" s="5"/>
      <c r="AM209" s="48"/>
    </row>
    <row r="210" spans="1:39" s="47" customFormat="1" ht="38.25">
      <c r="A210" s="49" t="s">
        <v>279</v>
      </c>
      <c r="B210" s="49" t="s">
        <v>420</v>
      </c>
      <c r="C210" s="49" t="s">
        <v>163</v>
      </c>
      <c r="D210" s="49" t="s">
        <v>3</v>
      </c>
      <c r="E210" s="4"/>
      <c r="F210" s="4"/>
      <c r="G210" s="4"/>
      <c r="H210" s="4"/>
      <c r="I210" s="4"/>
      <c r="J210" s="5">
        <v>0</v>
      </c>
      <c r="K210" s="59" t="s">
        <v>162</v>
      </c>
      <c r="L210" s="35">
        <v>500000</v>
      </c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6"/>
      <c r="AJ210" s="5"/>
      <c r="AK210" s="6"/>
      <c r="AL210" s="5"/>
      <c r="AM210" s="48"/>
    </row>
    <row r="211" spans="1:39" s="47" customFormat="1">
      <c r="A211" s="49" t="s">
        <v>279</v>
      </c>
      <c r="B211" s="49" t="s">
        <v>414</v>
      </c>
      <c r="C211" s="49" t="s">
        <v>3</v>
      </c>
      <c r="D211" s="49"/>
      <c r="E211" s="4"/>
      <c r="F211" s="4"/>
      <c r="G211" s="4"/>
      <c r="H211" s="4"/>
      <c r="I211" s="4"/>
      <c r="J211" s="5"/>
      <c r="K211" s="76" t="s">
        <v>422</v>
      </c>
      <c r="L211" s="35">
        <v>34000</v>
      </c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6"/>
      <c r="AJ211" s="5"/>
      <c r="AK211" s="6"/>
      <c r="AL211" s="5"/>
      <c r="AM211" s="48"/>
    </row>
    <row r="212" spans="1:39" s="47" customFormat="1" ht="25.5">
      <c r="A212" s="49" t="s">
        <v>279</v>
      </c>
      <c r="B212" s="49" t="s">
        <v>414</v>
      </c>
      <c r="C212" s="49" t="s">
        <v>16</v>
      </c>
      <c r="D212" s="49"/>
      <c r="E212" s="4"/>
      <c r="F212" s="4"/>
      <c r="G212" s="4"/>
      <c r="H212" s="4"/>
      <c r="I212" s="4"/>
      <c r="J212" s="5"/>
      <c r="K212" s="81" t="s">
        <v>15</v>
      </c>
      <c r="L212" s="35">
        <v>34000</v>
      </c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6"/>
      <c r="AJ212" s="5"/>
      <c r="AK212" s="6"/>
      <c r="AL212" s="5"/>
      <c r="AM212" s="48"/>
    </row>
    <row r="213" spans="1:39" s="47" customFormat="1" ht="25.5">
      <c r="A213" s="49" t="s">
        <v>279</v>
      </c>
      <c r="B213" s="49">
        <v>1010210700</v>
      </c>
      <c r="C213" s="49" t="s">
        <v>3</v>
      </c>
      <c r="D213" s="49"/>
      <c r="E213" s="4"/>
      <c r="F213" s="4"/>
      <c r="G213" s="4"/>
      <c r="H213" s="4"/>
      <c r="I213" s="4"/>
      <c r="J213" s="5"/>
      <c r="K213" s="81" t="s">
        <v>478</v>
      </c>
      <c r="L213" s="35">
        <v>2033370</v>
      </c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6"/>
      <c r="AJ213" s="5"/>
      <c r="AK213" s="6"/>
      <c r="AL213" s="5"/>
      <c r="AM213" s="48"/>
    </row>
    <row r="214" spans="1:39" s="47" customFormat="1" ht="25.5">
      <c r="A214" s="49" t="s">
        <v>279</v>
      </c>
      <c r="B214" s="49">
        <v>1010210700</v>
      </c>
      <c r="C214" s="49" t="s">
        <v>16</v>
      </c>
      <c r="D214" s="49"/>
      <c r="E214" s="4"/>
      <c r="F214" s="4"/>
      <c r="G214" s="4"/>
      <c r="H214" s="4"/>
      <c r="I214" s="4"/>
      <c r="J214" s="5"/>
      <c r="K214" s="81" t="s">
        <v>15</v>
      </c>
      <c r="L214" s="35">
        <v>2033370</v>
      </c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6"/>
      <c r="AJ214" s="5"/>
      <c r="AK214" s="6"/>
      <c r="AL214" s="5"/>
      <c r="AM214" s="48"/>
    </row>
    <row r="215" spans="1:39" s="47" customFormat="1" ht="25.5">
      <c r="A215" s="49" t="s">
        <v>279</v>
      </c>
      <c r="B215" s="49" t="s">
        <v>477</v>
      </c>
      <c r="C215" s="49" t="s">
        <v>3</v>
      </c>
      <c r="D215" s="49"/>
      <c r="E215" s="4"/>
      <c r="F215" s="4"/>
      <c r="G215" s="4"/>
      <c r="H215" s="4"/>
      <c r="I215" s="4"/>
      <c r="J215" s="5"/>
      <c r="K215" s="81" t="s">
        <v>478</v>
      </c>
      <c r="L215" s="35">
        <v>1472768</v>
      </c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6"/>
      <c r="AJ215" s="5"/>
      <c r="AK215" s="6"/>
      <c r="AL215" s="5"/>
      <c r="AM215" s="48"/>
    </row>
    <row r="216" spans="1:39" s="47" customFormat="1" ht="25.5">
      <c r="A216" s="49" t="s">
        <v>279</v>
      </c>
      <c r="B216" s="49" t="s">
        <v>477</v>
      </c>
      <c r="C216" s="49" t="s">
        <v>16</v>
      </c>
      <c r="D216" s="49"/>
      <c r="E216" s="4"/>
      <c r="F216" s="4"/>
      <c r="G216" s="4"/>
      <c r="H216" s="4"/>
      <c r="I216" s="4"/>
      <c r="J216" s="5"/>
      <c r="K216" s="81" t="s">
        <v>15</v>
      </c>
      <c r="L216" s="35">
        <v>1472768</v>
      </c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6"/>
      <c r="AJ216" s="5"/>
      <c r="AK216" s="6"/>
      <c r="AL216" s="5"/>
      <c r="AM216" s="48"/>
    </row>
    <row r="217" spans="1:39" s="47" customFormat="1" ht="25.5">
      <c r="A217" s="49" t="s">
        <v>279</v>
      </c>
      <c r="B217" s="49">
        <v>1010400000</v>
      </c>
      <c r="C217" s="49"/>
      <c r="D217" s="49"/>
      <c r="E217" s="4"/>
      <c r="F217" s="4"/>
      <c r="G217" s="4"/>
      <c r="H217" s="4"/>
      <c r="I217" s="4"/>
      <c r="J217" s="5"/>
      <c r="K217" s="81" t="s">
        <v>487</v>
      </c>
      <c r="L217" s="35">
        <f>L220+L224+L218+L222</f>
        <v>3292333.21</v>
      </c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6"/>
      <c r="AJ217" s="5"/>
      <c r="AK217" s="6"/>
      <c r="AL217" s="5"/>
      <c r="AM217" s="48"/>
    </row>
    <row r="218" spans="1:39" s="47" customFormat="1" ht="25.5">
      <c r="A218" s="49" t="s">
        <v>279</v>
      </c>
      <c r="B218" s="49">
        <v>1010410431</v>
      </c>
      <c r="C218" s="49"/>
      <c r="D218" s="49"/>
      <c r="E218" s="4"/>
      <c r="F218" s="4"/>
      <c r="G218" s="4"/>
      <c r="H218" s="4"/>
      <c r="I218" s="4"/>
      <c r="J218" s="5"/>
      <c r="K218" s="81" t="s">
        <v>490</v>
      </c>
      <c r="L218" s="35">
        <f>L219</f>
        <v>799962.21</v>
      </c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6"/>
      <c r="AJ218" s="5"/>
      <c r="AK218" s="6"/>
      <c r="AL218" s="5"/>
      <c r="AM218" s="48"/>
    </row>
    <row r="219" spans="1:39" s="47" customFormat="1" ht="25.5">
      <c r="A219" s="49" t="s">
        <v>279</v>
      </c>
      <c r="B219" s="49">
        <v>1010410431</v>
      </c>
      <c r="C219" s="49" t="s">
        <v>16</v>
      </c>
      <c r="D219" s="49"/>
      <c r="E219" s="4"/>
      <c r="F219" s="4"/>
      <c r="G219" s="4"/>
      <c r="H219" s="4"/>
      <c r="I219" s="4"/>
      <c r="J219" s="5"/>
      <c r="K219" s="81" t="s">
        <v>15</v>
      </c>
      <c r="L219" s="35">
        <v>799962.21</v>
      </c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6"/>
      <c r="AJ219" s="5"/>
      <c r="AK219" s="6"/>
      <c r="AL219" s="5"/>
      <c r="AM219" s="48"/>
    </row>
    <row r="220" spans="1:39" s="47" customFormat="1" ht="25.5">
      <c r="A220" s="49" t="s">
        <v>279</v>
      </c>
      <c r="B220" s="49" t="s">
        <v>489</v>
      </c>
      <c r="C220" s="49"/>
      <c r="D220" s="49"/>
      <c r="E220" s="4"/>
      <c r="F220" s="4"/>
      <c r="G220" s="4"/>
      <c r="H220" s="4"/>
      <c r="I220" s="4"/>
      <c r="J220" s="5"/>
      <c r="K220" s="81" t="s">
        <v>490</v>
      </c>
      <c r="L220" s="35">
        <f>L221</f>
        <v>724561</v>
      </c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6"/>
      <c r="AJ220" s="5"/>
      <c r="AK220" s="6"/>
      <c r="AL220" s="5"/>
      <c r="AM220" s="48"/>
    </row>
    <row r="221" spans="1:39" s="47" customFormat="1" ht="25.5">
      <c r="A221" s="49" t="s">
        <v>279</v>
      </c>
      <c r="B221" s="49" t="s">
        <v>489</v>
      </c>
      <c r="C221" s="49" t="s">
        <v>16</v>
      </c>
      <c r="D221" s="49"/>
      <c r="E221" s="4"/>
      <c r="F221" s="4"/>
      <c r="G221" s="4"/>
      <c r="H221" s="4"/>
      <c r="I221" s="4"/>
      <c r="J221" s="5"/>
      <c r="K221" s="81" t="s">
        <v>15</v>
      </c>
      <c r="L221" s="35">
        <v>724561</v>
      </c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6"/>
      <c r="AJ221" s="5"/>
      <c r="AK221" s="6"/>
      <c r="AL221" s="5"/>
      <c r="AM221" s="48"/>
    </row>
    <row r="222" spans="1:39" s="47" customFormat="1">
      <c r="A222" s="49" t="s">
        <v>279</v>
      </c>
      <c r="B222" s="49">
        <v>1010410432</v>
      </c>
      <c r="C222" s="49"/>
      <c r="D222" s="49"/>
      <c r="E222" s="4"/>
      <c r="F222" s="4"/>
      <c r="G222" s="4"/>
      <c r="H222" s="4"/>
      <c r="I222" s="4"/>
      <c r="J222" s="5"/>
      <c r="K222" s="81" t="s">
        <v>492</v>
      </c>
      <c r="L222" s="35">
        <f>L223</f>
        <v>800000</v>
      </c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6"/>
      <c r="AJ222" s="5"/>
      <c r="AK222" s="6"/>
      <c r="AL222" s="5"/>
      <c r="AM222" s="48"/>
    </row>
    <row r="223" spans="1:39" s="47" customFormat="1" ht="25.5">
      <c r="A223" s="49" t="s">
        <v>279</v>
      </c>
      <c r="B223" s="49">
        <v>1010410432</v>
      </c>
      <c r="C223" s="49" t="s">
        <v>16</v>
      </c>
      <c r="D223" s="49"/>
      <c r="E223" s="4"/>
      <c r="F223" s="4"/>
      <c r="G223" s="4"/>
      <c r="H223" s="4"/>
      <c r="I223" s="4"/>
      <c r="J223" s="5"/>
      <c r="K223" s="81" t="s">
        <v>15</v>
      </c>
      <c r="L223" s="35">
        <v>800000</v>
      </c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6"/>
      <c r="AJ223" s="5"/>
      <c r="AK223" s="6"/>
      <c r="AL223" s="5"/>
      <c r="AM223" s="48"/>
    </row>
    <row r="224" spans="1:39" s="47" customFormat="1">
      <c r="A224" s="49" t="s">
        <v>279</v>
      </c>
      <c r="B224" s="49" t="s">
        <v>491</v>
      </c>
      <c r="C224" s="49"/>
      <c r="D224" s="49"/>
      <c r="E224" s="4"/>
      <c r="F224" s="4"/>
      <c r="G224" s="4"/>
      <c r="H224" s="4"/>
      <c r="I224" s="4"/>
      <c r="J224" s="5"/>
      <c r="K224" s="81" t="s">
        <v>492</v>
      </c>
      <c r="L224" s="35">
        <f>L225</f>
        <v>967810</v>
      </c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6"/>
      <c r="AJ224" s="5"/>
      <c r="AK224" s="6"/>
      <c r="AL224" s="5"/>
      <c r="AM224" s="48"/>
    </row>
    <row r="225" spans="1:39" s="47" customFormat="1" ht="25.5">
      <c r="A225" s="49" t="s">
        <v>279</v>
      </c>
      <c r="B225" s="49" t="s">
        <v>491</v>
      </c>
      <c r="C225" s="49" t="s">
        <v>16</v>
      </c>
      <c r="D225" s="49"/>
      <c r="E225" s="4"/>
      <c r="F225" s="4"/>
      <c r="G225" s="4"/>
      <c r="H225" s="4"/>
      <c r="I225" s="4"/>
      <c r="J225" s="5"/>
      <c r="K225" s="81" t="s">
        <v>15</v>
      </c>
      <c r="L225" s="35">
        <v>967810</v>
      </c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6"/>
      <c r="AJ225" s="5"/>
      <c r="AK225" s="6"/>
      <c r="AL225" s="5"/>
      <c r="AM225" s="48"/>
    </row>
    <row r="226" spans="1:39" s="47" customFormat="1" ht="25.5">
      <c r="A226" s="49" t="s">
        <v>279</v>
      </c>
      <c r="B226" s="49">
        <v>9900000000</v>
      </c>
      <c r="C226" s="49"/>
      <c r="D226" s="49"/>
      <c r="E226" s="4"/>
      <c r="F226" s="4"/>
      <c r="G226" s="4"/>
      <c r="H226" s="4"/>
      <c r="I226" s="4"/>
      <c r="J226" s="5"/>
      <c r="K226" s="81" t="s">
        <v>535</v>
      </c>
      <c r="L226" s="35">
        <v>2000</v>
      </c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6"/>
      <c r="AJ226" s="5"/>
      <c r="AK226" s="6"/>
      <c r="AL226" s="5"/>
      <c r="AM226" s="48"/>
    </row>
    <row r="227" spans="1:39" s="47" customFormat="1" ht="25.5">
      <c r="A227" s="49" t="s">
        <v>279</v>
      </c>
      <c r="B227" s="49">
        <v>9940000000</v>
      </c>
      <c r="C227" s="49"/>
      <c r="D227" s="49"/>
      <c r="E227" s="4"/>
      <c r="F227" s="4"/>
      <c r="G227" s="4"/>
      <c r="H227" s="4"/>
      <c r="I227" s="4"/>
      <c r="J227" s="5"/>
      <c r="K227" s="81" t="s">
        <v>530</v>
      </c>
      <c r="L227" s="35">
        <f>L228+L230</f>
        <v>2000</v>
      </c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6"/>
      <c r="AJ227" s="5"/>
      <c r="AK227" s="6"/>
      <c r="AL227" s="5"/>
      <c r="AM227" s="48"/>
    </row>
    <row r="228" spans="1:39" s="47" customFormat="1" ht="51">
      <c r="A228" s="49" t="s">
        <v>279</v>
      </c>
      <c r="B228" s="49">
        <v>9940010931</v>
      </c>
      <c r="C228" s="49"/>
      <c r="D228" s="49"/>
      <c r="E228" s="4"/>
      <c r="F228" s="4"/>
      <c r="G228" s="4"/>
      <c r="H228" s="4"/>
      <c r="I228" s="4"/>
      <c r="J228" s="5"/>
      <c r="K228" s="59" t="s">
        <v>525</v>
      </c>
      <c r="L228" s="35">
        <f>L229</f>
        <v>1000</v>
      </c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6"/>
      <c r="AJ228" s="5"/>
      <c r="AK228" s="6"/>
      <c r="AL228" s="5"/>
      <c r="AM228" s="48"/>
    </row>
    <row r="229" spans="1:39" s="47" customFormat="1" ht="25.5">
      <c r="A229" s="49" t="s">
        <v>279</v>
      </c>
      <c r="B229" s="49">
        <v>9940010931</v>
      </c>
      <c r="C229" s="49" t="s">
        <v>16</v>
      </c>
      <c r="D229" s="49"/>
      <c r="E229" s="4"/>
      <c r="F229" s="4"/>
      <c r="G229" s="4"/>
      <c r="H229" s="4"/>
      <c r="I229" s="4"/>
      <c r="J229" s="5"/>
      <c r="K229" s="81" t="s">
        <v>15</v>
      </c>
      <c r="L229" s="35">
        <v>1000</v>
      </c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6"/>
      <c r="AJ229" s="5"/>
      <c r="AK229" s="6"/>
      <c r="AL229" s="5"/>
      <c r="AM229" s="48"/>
    </row>
    <row r="230" spans="1:39" s="47" customFormat="1" ht="51">
      <c r="A230" s="49" t="s">
        <v>279</v>
      </c>
      <c r="B230" s="49">
        <v>9940010932</v>
      </c>
      <c r="C230" s="49"/>
      <c r="D230" s="49"/>
      <c r="E230" s="4"/>
      <c r="F230" s="4"/>
      <c r="G230" s="4"/>
      <c r="H230" s="4"/>
      <c r="I230" s="4"/>
      <c r="J230" s="5"/>
      <c r="K230" s="59" t="s">
        <v>525</v>
      </c>
      <c r="L230" s="35">
        <f>L231</f>
        <v>1000</v>
      </c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6"/>
      <c r="AJ230" s="5"/>
      <c r="AK230" s="6"/>
      <c r="AL230" s="5"/>
      <c r="AM230" s="48"/>
    </row>
    <row r="231" spans="1:39" s="47" customFormat="1" ht="25.5">
      <c r="A231" s="49" t="s">
        <v>279</v>
      </c>
      <c r="B231" s="49">
        <v>9940010932</v>
      </c>
      <c r="C231" s="49" t="s">
        <v>16</v>
      </c>
      <c r="D231" s="49"/>
      <c r="E231" s="4"/>
      <c r="F231" s="4"/>
      <c r="G231" s="4"/>
      <c r="H231" s="4"/>
      <c r="I231" s="4"/>
      <c r="J231" s="5"/>
      <c r="K231" s="81" t="s">
        <v>15</v>
      </c>
      <c r="L231" s="35">
        <v>1000</v>
      </c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6"/>
      <c r="AJ231" s="5"/>
      <c r="AK231" s="6"/>
      <c r="AL231" s="5"/>
      <c r="AM231" s="48"/>
    </row>
    <row r="232" spans="1:39" s="47" customFormat="1">
      <c r="A232" s="34" t="s">
        <v>363</v>
      </c>
      <c r="B232" s="34" t="s">
        <v>2</v>
      </c>
      <c r="C232" s="49" t="s">
        <v>3</v>
      </c>
      <c r="D232" s="49"/>
      <c r="E232" s="4"/>
      <c r="F232" s="4"/>
      <c r="G232" s="4"/>
      <c r="H232" s="4"/>
      <c r="I232" s="4"/>
      <c r="J232" s="5"/>
      <c r="K232" s="76" t="s">
        <v>364</v>
      </c>
      <c r="L232" s="35">
        <f>L233+L252+L245+L285</f>
        <v>23817312.120000001</v>
      </c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6"/>
      <c r="AJ232" s="5"/>
      <c r="AK232" s="6"/>
      <c r="AL232" s="5"/>
      <c r="AM232" s="48"/>
    </row>
    <row r="233" spans="1:39" s="47" customFormat="1" ht="38.25">
      <c r="A233" s="34" t="s">
        <v>363</v>
      </c>
      <c r="B233" s="49" t="s">
        <v>8</v>
      </c>
      <c r="C233" s="49" t="s">
        <v>3</v>
      </c>
      <c r="D233" s="49"/>
      <c r="E233" s="4"/>
      <c r="F233" s="4"/>
      <c r="G233" s="4"/>
      <c r="H233" s="4"/>
      <c r="I233" s="4"/>
      <c r="J233" s="5"/>
      <c r="K233" s="59" t="s">
        <v>316</v>
      </c>
      <c r="L233" s="35">
        <f>L234</f>
        <v>935029.82000000007</v>
      </c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6"/>
      <c r="AJ233" s="5"/>
      <c r="AK233" s="6"/>
      <c r="AL233" s="5"/>
      <c r="AM233" s="48"/>
    </row>
    <row r="234" spans="1:39" s="47" customFormat="1" ht="25.5">
      <c r="A234" s="34" t="s">
        <v>363</v>
      </c>
      <c r="B234" s="49" t="s">
        <v>102</v>
      </c>
      <c r="C234" s="49" t="s">
        <v>3</v>
      </c>
      <c r="D234" s="49" t="s">
        <v>3</v>
      </c>
      <c r="E234" s="4"/>
      <c r="F234" s="4"/>
      <c r="G234" s="4"/>
      <c r="H234" s="4"/>
      <c r="I234" s="4"/>
      <c r="J234" s="5">
        <v>0</v>
      </c>
      <c r="K234" s="59" t="s">
        <v>356</v>
      </c>
      <c r="L234" s="35">
        <f>L235+L240</f>
        <v>935029.82000000007</v>
      </c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6"/>
      <c r="AJ234" s="5"/>
      <c r="AK234" s="6"/>
      <c r="AL234" s="5"/>
      <c r="AM234" s="48"/>
    </row>
    <row r="235" spans="1:39" s="47" customFormat="1" ht="25.5">
      <c r="A235" s="34" t="s">
        <v>363</v>
      </c>
      <c r="B235" s="34" t="s">
        <v>107</v>
      </c>
      <c r="C235" s="49" t="s">
        <v>3</v>
      </c>
      <c r="D235" s="49" t="s">
        <v>3</v>
      </c>
      <c r="E235" s="4"/>
      <c r="F235" s="4"/>
      <c r="G235" s="4"/>
      <c r="H235" s="4"/>
      <c r="I235" s="4"/>
      <c r="J235" s="5">
        <v>0</v>
      </c>
      <c r="K235" s="59" t="s">
        <v>521</v>
      </c>
      <c r="L235" s="35">
        <f>L236+L238</f>
        <v>410000</v>
      </c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6"/>
      <c r="AJ235" s="5"/>
      <c r="AK235" s="6"/>
      <c r="AL235" s="5"/>
      <c r="AM235" s="48"/>
    </row>
    <row r="236" spans="1:39" s="47" customFormat="1" ht="25.5">
      <c r="A236" s="34" t="s">
        <v>363</v>
      </c>
      <c r="B236" s="49" t="s">
        <v>522</v>
      </c>
      <c r="C236" s="49" t="s">
        <v>3</v>
      </c>
      <c r="D236" s="49"/>
      <c r="E236" s="4"/>
      <c r="F236" s="4"/>
      <c r="G236" s="4"/>
      <c r="H236" s="4"/>
      <c r="I236" s="4"/>
      <c r="J236" s="5"/>
      <c r="K236" s="76" t="s">
        <v>523</v>
      </c>
      <c r="L236" s="35">
        <v>310000</v>
      </c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6"/>
      <c r="AJ236" s="5"/>
      <c r="AK236" s="6"/>
      <c r="AL236" s="5"/>
      <c r="AM236" s="48"/>
    </row>
    <row r="237" spans="1:39" s="47" customFormat="1" ht="25.5">
      <c r="A237" s="34" t="s">
        <v>363</v>
      </c>
      <c r="B237" s="49" t="s">
        <v>522</v>
      </c>
      <c r="C237" s="49" t="s">
        <v>16</v>
      </c>
      <c r="D237" s="49" t="s">
        <v>3</v>
      </c>
      <c r="E237" s="4"/>
      <c r="F237" s="4"/>
      <c r="G237" s="4"/>
      <c r="H237" s="4"/>
      <c r="I237" s="4"/>
      <c r="J237" s="5">
        <v>0</v>
      </c>
      <c r="K237" s="59" t="s">
        <v>15</v>
      </c>
      <c r="L237" s="35">
        <v>310000</v>
      </c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6"/>
      <c r="AJ237" s="5"/>
      <c r="AK237" s="6"/>
      <c r="AL237" s="5"/>
      <c r="AM237" s="48"/>
    </row>
    <row r="238" spans="1:39" s="47" customFormat="1">
      <c r="A238" s="34" t="s">
        <v>363</v>
      </c>
      <c r="B238" s="49" t="s">
        <v>546</v>
      </c>
      <c r="C238" s="49"/>
      <c r="D238" s="49"/>
      <c r="E238" s="4"/>
      <c r="F238" s="4"/>
      <c r="G238" s="4"/>
      <c r="H238" s="4"/>
      <c r="I238" s="4"/>
      <c r="J238" s="5"/>
      <c r="K238" s="59" t="s">
        <v>547</v>
      </c>
      <c r="L238" s="35">
        <v>100000</v>
      </c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6"/>
      <c r="AJ238" s="5"/>
      <c r="AK238" s="6"/>
      <c r="AL238" s="5"/>
      <c r="AM238" s="48"/>
    </row>
    <row r="239" spans="1:39" s="47" customFormat="1" ht="25.5">
      <c r="A239" s="34" t="s">
        <v>363</v>
      </c>
      <c r="B239" s="49" t="s">
        <v>546</v>
      </c>
      <c r="C239" s="49" t="s">
        <v>16</v>
      </c>
      <c r="D239" s="49" t="s">
        <v>3</v>
      </c>
      <c r="E239" s="4"/>
      <c r="F239" s="4"/>
      <c r="G239" s="4"/>
      <c r="H239" s="4"/>
      <c r="I239" s="4"/>
      <c r="J239" s="5">
        <v>0</v>
      </c>
      <c r="K239" s="59" t="s">
        <v>15</v>
      </c>
      <c r="L239" s="35">
        <v>100000</v>
      </c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6"/>
      <c r="AJ239" s="5"/>
      <c r="AK239" s="6"/>
      <c r="AL239" s="5"/>
      <c r="AM239" s="48"/>
    </row>
    <row r="240" spans="1:39" s="47" customFormat="1" ht="25.5">
      <c r="A240" s="34" t="s">
        <v>363</v>
      </c>
      <c r="B240" s="34" t="s">
        <v>493</v>
      </c>
      <c r="C240" s="49"/>
      <c r="D240" s="49"/>
      <c r="E240" s="4"/>
      <c r="F240" s="4"/>
      <c r="G240" s="4"/>
      <c r="H240" s="4"/>
      <c r="I240" s="4"/>
      <c r="J240" s="5"/>
      <c r="K240" s="59" t="s">
        <v>487</v>
      </c>
      <c r="L240" s="35">
        <f>L243+L241</f>
        <v>525029.82000000007</v>
      </c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6"/>
      <c r="AJ240" s="5"/>
      <c r="AK240" s="6"/>
      <c r="AL240" s="5"/>
      <c r="AM240" s="48"/>
    </row>
    <row r="241" spans="1:39" s="47" customFormat="1" ht="25.5">
      <c r="A241" s="34" t="s">
        <v>363</v>
      </c>
      <c r="B241" s="34" t="s">
        <v>527</v>
      </c>
      <c r="C241" s="49"/>
      <c r="D241" s="49"/>
      <c r="E241" s="4"/>
      <c r="F241" s="4"/>
      <c r="G241" s="4"/>
      <c r="H241" s="4"/>
      <c r="I241" s="4"/>
      <c r="J241" s="5"/>
      <c r="K241" s="59" t="s">
        <v>495</v>
      </c>
      <c r="L241" s="35">
        <f>L242</f>
        <v>410572.82</v>
      </c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6"/>
      <c r="AJ241" s="5"/>
      <c r="AK241" s="6"/>
      <c r="AL241" s="5"/>
      <c r="AM241" s="48"/>
    </row>
    <row r="242" spans="1:39" s="47" customFormat="1" ht="25.5">
      <c r="A242" s="34" t="s">
        <v>363</v>
      </c>
      <c r="B242" s="34" t="s">
        <v>527</v>
      </c>
      <c r="C242" s="49" t="s">
        <v>16</v>
      </c>
      <c r="D242" s="49" t="s">
        <v>3</v>
      </c>
      <c r="E242" s="4"/>
      <c r="F242" s="4"/>
      <c r="G242" s="4"/>
      <c r="H242" s="4"/>
      <c r="I242" s="4"/>
      <c r="J242" s="5">
        <v>0</v>
      </c>
      <c r="K242" s="59" t="s">
        <v>15</v>
      </c>
      <c r="L242" s="35">
        <v>410572.82</v>
      </c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6"/>
      <c r="AJ242" s="5"/>
      <c r="AK242" s="6"/>
      <c r="AL242" s="5"/>
      <c r="AM242" s="48"/>
    </row>
    <row r="243" spans="1:39" s="47" customFormat="1" ht="25.5">
      <c r="A243" s="34" t="s">
        <v>363</v>
      </c>
      <c r="B243" s="49" t="s">
        <v>494</v>
      </c>
      <c r="C243" s="49"/>
      <c r="D243" s="49"/>
      <c r="E243" s="4"/>
      <c r="F243" s="4"/>
      <c r="G243" s="4"/>
      <c r="H243" s="4"/>
      <c r="I243" s="4"/>
      <c r="J243" s="5"/>
      <c r="K243" s="59" t="s">
        <v>495</v>
      </c>
      <c r="L243" s="35">
        <f>L244</f>
        <v>114457</v>
      </c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6"/>
      <c r="AJ243" s="5"/>
      <c r="AK243" s="6"/>
      <c r="AL243" s="5"/>
      <c r="AM243" s="48"/>
    </row>
    <row r="244" spans="1:39" s="47" customFormat="1" ht="25.5">
      <c r="A244" s="34" t="s">
        <v>363</v>
      </c>
      <c r="B244" s="49" t="s">
        <v>494</v>
      </c>
      <c r="C244" s="49" t="s">
        <v>16</v>
      </c>
      <c r="D244" s="49" t="s">
        <v>3</v>
      </c>
      <c r="E244" s="4"/>
      <c r="F244" s="4"/>
      <c r="G244" s="4"/>
      <c r="H244" s="4"/>
      <c r="I244" s="4"/>
      <c r="J244" s="5">
        <v>0</v>
      </c>
      <c r="K244" s="59" t="s">
        <v>15</v>
      </c>
      <c r="L244" s="35">
        <v>114457</v>
      </c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6"/>
      <c r="AJ244" s="5"/>
      <c r="AK244" s="6"/>
      <c r="AL244" s="5"/>
      <c r="AM244" s="48"/>
    </row>
    <row r="245" spans="1:39" s="47" customFormat="1" ht="38.25">
      <c r="A245" s="34" t="s">
        <v>363</v>
      </c>
      <c r="B245" s="49" t="s">
        <v>40</v>
      </c>
      <c r="C245" s="49" t="s">
        <v>3</v>
      </c>
      <c r="D245" s="49" t="s">
        <v>3</v>
      </c>
      <c r="E245" s="4"/>
      <c r="F245" s="4"/>
      <c r="G245" s="4"/>
      <c r="H245" s="4"/>
      <c r="I245" s="4"/>
      <c r="J245" s="5">
        <v>0</v>
      </c>
      <c r="K245" s="59" t="s">
        <v>320</v>
      </c>
      <c r="L245" s="35">
        <f t="shared" ref="L245:L250" si="2">L246</f>
        <v>1210113</v>
      </c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6"/>
      <c r="AJ245" s="5"/>
      <c r="AK245" s="6"/>
      <c r="AL245" s="5"/>
      <c r="AM245" s="48"/>
    </row>
    <row r="246" spans="1:39" s="47" customFormat="1" ht="25.5">
      <c r="A246" s="34" t="s">
        <v>363</v>
      </c>
      <c r="B246" s="49" t="s">
        <v>41</v>
      </c>
      <c r="C246" s="49" t="s">
        <v>3</v>
      </c>
      <c r="D246" s="49" t="s">
        <v>3</v>
      </c>
      <c r="E246" s="4"/>
      <c r="F246" s="4"/>
      <c r="G246" s="4"/>
      <c r="H246" s="4"/>
      <c r="I246" s="4"/>
      <c r="J246" s="5">
        <v>0</v>
      </c>
      <c r="K246" s="59" t="s">
        <v>372</v>
      </c>
      <c r="L246" s="35">
        <f t="shared" si="2"/>
        <v>1210113</v>
      </c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6"/>
      <c r="AJ246" s="5"/>
      <c r="AK246" s="6"/>
      <c r="AL246" s="5"/>
      <c r="AM246" s="48"/>
    </row>
    <row r="247" spans="1:39" s="47" customFormat="1" ht="25.5">
      <c r="A247" s="34" t="s">
        <v>363</v>
      </c>
      <c r="B247" s="34" t="s">
        <v>486</v>
      </c>
      <c r="C247" s="34"/>
      <c r="D247" s="49"/>
      <c r="E247" s="4"/>
      <c r="F247" s="4"/>
      <c r="G247" s="4"/>
      <c r="H247" s="4"/>
      <c r="I247" s="4"/>
      <c r="J247" s="5"/>
      <c r="K247" s="59" t="s">
        <v>487</v>
      </c>
      <c r="L247" s="35">
        <f>L250+L248</f>
        <v>1210113</v>
      </c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6"/>
      <c r="AJ247" s="5"/>
      <c r="AK247" s="6"/>
      <c r="AL247" s="5"/>
      <c r="AM247" s="48"/>
    </row>
    <row r="248" spans="1:39" s="47" customFormat="1">
      <c r="A248" s="34" t="s">
        <v>363</v>
      </c>
      <c r="B248" s="34" t="s">
        <v>528</v>
      </c>
      <c r="C248" s="34"/>
      <c r="D248" s="49"/>
      <c r="E248" s="4"/>
      <c r="F248" s="4"/>
      <c r="G248" s="4"/>
      <c r="H248" s="4"/>
      <c r="I248" s="4"/>
      <c r="J248" s="5"/>
      <c r="K248" s="59" t="s">
        <v>497</v>
      </c>
      <c r="L248" s="35">
        <f>L249</f>
        <v>758113</v>
      </c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6"/>
      <c r="AJ248" s="5"/>
      <c r="AK248" s="6"/>
      <c r="AL248" s="5"/>
      <c r="AM248" s="48"/>
    </row>
    <row r="249" spans="1:39" s="47" customFormat="1" ht="25.5">
      <c r="A249" s="34" t="s">
        <v>363</v>
      </c>
      <c r="B249" s="34" t="s">
        <v>528</v>
      </c>
      <c r="C249" s="49" t="s">
        <v>16</v>
      </c>
      <c r="D249" s="49" t="s">
        <v>3</v>
      </c>
      <c r="E249" s="4"/>
      <c r="F249" s="4"/>
      <c r="G249" s="4"/>
      <c r="H249" s="4"/>
      <c r="I249" s="4"/>
      <c r="J249" s="5">
        <v>0</v>
      </c>
      <c r="K249" s="59" t="s">
        <v>15</v>
      </c>
      <c r="L249" s="35">
        <v>758113</v>
      </c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6"/>
      <c r="AJ249" s="5"/>
      <c r="AK249" s="6"/>
      <c r="AL249" s="5"/>
      <c r="AM249" s="48"/>
    </row>
    <row r="250" spans="1:39" s="47" customFormat="1">
      <c r="A250" s="34" t="s">
        <v>363</v>
      </c>
      <c r="B250" s="34" t="s">
        <v>496</v>
      </c>
      <c r="C250" s="34"/>
      <c r="D250" s="49"/>
      <c r="E250" s="4"/>
      <c r="F250" s="4"/>
      <c r="G250" s="4"/>
      <c r="H250" s="4"/>
      <c r="I250" s="4"/>
      <c r="J250" s="5"/>
      <c r="K250" s="59" t="s">
        <v>497</v>
      </c>
      <c r="L250" s="35">
        <f t="shared" si="2"/>
        <v>452000</v>
      </c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6"/>
      <c r="AJ250" s="5"/>
      <c r="AK250" s="6"/>
      <c r="AL250" s="5"/>
      <c r="AM250" s="48"/>
    </row>
    <row r="251" spans="1:39" s="47" customFormat="1" ht="25.5">
      <c r="A251" s="34" t="s">
        <v>363</v>
      </c>
      <c r="B251" s="34" t="s">
        <v>496</v>
      </c>
      <c r="C251" s="49" t="s">
        <v>16</v>
      </c>
      <c r="D251" s="49" t="s">
        <v>3</v>
      </c>
      <c r="E251" s="4"/>
      <c r="F251" s="4"/>
      <c r="G251" s="4"/>
      <c r="H251" s="4"/>
      <c r="I251" s="4"/>
      <c r="J251" s="5">
        <v>0</v>
      </c>
      <c r="K251" s="59" t="s">
        <v>15</v>
      </c>
      <c r="L251" s="35">
        <v>452000</v>
      </c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6"/>
      <c r="AJ251" s="5"/>
      <c r="AK251" s="6"/>
      <c r="AL251" s="5"/>
      <c r="AM251" s="48"/>
    </row>
    <row r="252" spans="1:39" s="47" customFormat="1" ht="51">
      <c r="A252" s="34" t="s">
        <v>363</v>
      </c>
      <c r="B252" s="49">
        <v>1000000000</v>
      </c>
      <c r="C252" s="49" t="s">
        <v>3</v>
      </c>
      <c r="D252" s="49"/>
      <c r="E252" s="4"/>
      <c r="F252" s="4"/>
      <c r="G252" s="4"/>
      <c r="H252" s="4"/>
      <c r="I252" s="4"/>
      <c r="J252" s="5"/>
      <c r="K252" s="76" t="s">
        <v>405</v>
      </c>
      <c r="L252" s="35">
        <f>L253</f>
        <v>21075169.300000001</v>
      </c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6"/>
      <c r="AJ252" s="5"/>
      <c r="AK252" s="6"/>
      <c r="AL252" s="5"/>
      <c r="AM252" s="48"/>
    </row>
    <row r="253" spans="1:39" s="47" customFormat="1">
      <c r="A253" s="34" t="s">
        <v>363</v>
      </c>
      <c r="B253" s="49">
        <v>1020000000</v>
      </c>
      <c r="C253" s="49" t="s">
        <v>3</v>
      </c>
      <c r="D253" s="49"/>
      <c r="E253" s="4"/>
      <c r="F253" s="4"/>
      <c r="G253" s="4"/>
      <c r="H253" s="4"/>
      <c r="I253" s="4"/>
      <c r="J253" s="5"/>
      <c r="K253" s="59" t="s">
        <v>423</v>
      </c>
      <c r="L253" s="35">
        <f>L254+L266+L272+L275</f>
        <v>21075169.300000001</v>
      </c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6"/>
      <c r="AJ253" s="5"/>
      <c r="AK253" s="6"/>
      <c r="AL253" s="5"/>
      <c r="AM253" s="48"/>
    </row>
    <row r="254" spans="1:39" s="47" customFormat="1" ht="38.25">
      <c r="A254" s="34" t="s">
        <v>363</v>
      </c>
      <c r="B254" s="49">
        <v>1020100000</v>
      </c>
      <c r="C254" s="49" t="s">
        <v>3</v>
      </c>
      <c r="D254" s="49"/>
      <c r="E254" s="4"/>
      <c r="F254" s="4"/>
      <c r="G254" s="4"/>
      <c r="H254" s="4"/>
      <c r="I254" s="4"/>
      <c r="J254" s="5"/>
      <c r="K254" s="59" t="s">
        <v>425</v>
      </c>
      <c r="L254" s="35">
        <f>L255+L257+L262+L264+L260</f>
        <v>5880000</v>
      </c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6"/>
      <c r="AJ254" s="5"/>
      <c r="AK254" s="6"/>
      <c r="AL254" s="5"/>
      <c r="AM254" s="48"/>
    </row>
    <row r="255" spans="1:39" s="47" customFormat="1" ht="25.5">
      <c r="A255" s="34" t="s">
        <v>363</v>
      </c>
      <c r="B255" s="49" t="s">
        <v>457</v>
      </c>
      <c r="C255" s="49" t="s">
        <v>3</v>
      </c>
      <c r="D255" s="49"/>
      <c r="E255" s="4"/>
      <c r="F255" s="4"/>
      <c r="G255" s="4"/>
      <c r="H255" s="4"/>
      <c r="I255" s="4"/>
      <c r="J255" s="5"/>
      <c r="K255" s="59" t="s">
        <v>424</v>
      </c>
      <c r="L255" s="35">
        <v>200000</v>
      </c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6"/>
      <c r="AJ255" s="5"/>
      <c r="AK255" s="6"/>
      <c r="AL255" s="5"/>
      <c r="AM255" s="48"/>
    </row>
    <row r="256" spans="1:39" s="47" customFormat="1" ht="38.25">
      <c r="A256" s="34" t="s">
        <v>363</v>
      </c>
      <c r="B256" s="49" t="s">
        <v>457</v>
      </c>
      <c r="C256" s="49" t="s">
        <v>163</v>
      </c>
      <c r="D256" s="49" t="s">
        <v>3</v>
      </c>
      <c r="E256" s="4"/>
      <c r="F256" s="4"/>
      <c r="G256" s="4"/>
      <c r="H256" s="4"/>
      <c r="I256" s="4"/>
      <c r="J256" s="5">
        <v>0</v>
      </c>
      <c r="K256" s="59" t="s">
        <v>162</v>
      </c>
      <c r="L256" s="35">
        <v>200000</v>
      </c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6"/>
      <c r="AJ256" s="5"/>
      <c r="AK256" s="6"/>
      <c r="AL256" s="5"/>
      <c r="AM256" s="48"/>
    </row>
    <row r="257" spans="1:39" s="47" customFormat="1">
      <c r="A257" s="34" t="s">
        <v>363</v>
      </c>
      <c r="B257" s="49" t="s">
        <v>458</v>
      </c>
      <c r="C257" s="49" t="s">
        <v>3</v>
      </c>
      <c r="D257" s="49"/>
      <c r="E257" s="4"/>
      <c r="F257" s="4"/>
      <c r="G257" s="4"/>
      <c r="H257" s="4"/>
      <c r="I257" s="4"/>
      <c r="J257" s="5"/>
      <c r="K257" s="59" t="s">
        <v>426</v>
      </c>
      <c r="L257" s="35">
        <f>L258+L259</f>
        <v>4000000</v>
      </c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6"/>
      <c r="AJ257" s="5"/>
      <c r="AK257" s="6"/>
      <c r="AL257" s="5"/>
      <c r="AM257" s="48"/>
    </row>
    <row r="258" spans="1:39" s="47" customFormat="1" ht="25.5">
      <c r="A258" s="34" t="s">
        <v>363</v>
      </c>
      <c r="B258" s="49" t="s">
        <v>458</v>
      </c>
      <c r="C258" s="49" t="s">
        <v>16</v>
      </c>
      <c r="D258" s="49" t="s">
        <v>3</v>
      </c>
      <c r="E258" s="4"/>
      <c r="F258" s="4"/>
      <c r="G258" s="4"/>
      <c r="H258" s="4"/>
      <c r="I258" s="4"/>
      <c r="J258" s="5">
        <v>0</v>
      </c>
      <c r="K258" s="59" t="s">
        <v>15</v>
      </c>
      <c r="L258" s="35">
        <v>200000</v>
      </c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6"/>
      <c r="AJ258" s="5"/>
      <c r="AK258" s="6"/>
      <c r="AL258" s="5"/>
      <c r="AM258" s="48"/>
    </row>
    <row r="259" spans="1:39" s="47" customFormat="1" ht="38.25">
      <c r="A259" s="34" t="s">
        <v>363</v>
      </c>
      <c r="B259" s="49" t="s">
        <v>458</v>
      </c>
      <c r="C259" s="49" t="s">
        <v>163</v>
      </c>
      <c r="D259" s="49" t="s">
        <v>3</v>
      </c>
      <c r="E259" s="4"/>
      <c r="F259" s="4"/>
      <c r="G259" s="4"/>
      <c r="H259" s="4"/>
      <c r="I259" s="4"/>
      <c r="J259" s="5">
        <v>0</v>
      </c>
      <c r="K259" s="59" t="s">
        <v>162</v>
      </c>
      <c r="L259" s="35">
        <v>3800000</v>
      </c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6"/>
      <c r="AJ259" s="5"/>
      <c r="AK259" s="6"/>
      <c r="AL259" s="5"/>
      <c r="AM259" s="48"/>
    </row>
    <row r="260" spans="1:39" s="47" customFormat="1" ht="25.5">
      <c r="A260" s="34" t="s">
        <v>363</v>
      </c>
      <c r="B260" s="49" t="s">
        <v>566</v>
      </c>
      <c r="C260" s="49"/>
      <c r="D260" s="49"/>
      <c r="E260" s="4"/>
      <c r="F260" s="4"/>
      <c r="G260" s="4"/>
      <c r="H260" s="4"/>
      <c r="I260" s="4"/>
      <c r="J260" s="5"/>
      <c r="K260" s="59" t="s">
        <v>565</v>
      </c>
      <c r="L260" s="35">
        <f>L261</f>
        <v>280000</v>
      </c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6"/>
      <c r="AJ260" s="5"/>
      <c r="AK260" s="6"/>
      <c r="AL260" s="5"/>
      <c r="AM260" s="48"/>
    </row>
    <row r="261" spans="1:39" s="47" customFormat="1" ht="38.25">
      <c r="A261" s="34" t="s">
        <v>363</v>
      </c>
      <c r="B261" s="49" t="s">
        <v>566</v>
      </c>
      <c r="C261" s="49" t="s">
        <v>163</v>
      </c>
      <c r="D261" s="49" t="s">
        <v>3</v>
      </c>
      <c r="E261" s="4"/>
      <c r="F261" s="4"/>
      <c r="G261" s="4"/>
      <c r="H261" s="4"/>
      <c r="I261" s="4"/>
      <c r="J261" s="5">
        <v>0</v>
      </c>
      <c r="K261" s="59" t="s">
        <v>162</v>
      </c>
      <c r="L261" s="35">
        <v>280000</v>
      </c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6"/>
      <c r="AJ261" s="5"/>
      <c r="AK261" s="6"/>
      <c r="AL261" s="5"/>
      <c r="AM261" s="48"/>
    </row>
    <row r="262" spans="1:39" s="47" customFormat="1" ht="25.5">
      <c r="A262" s="34" t="s">
        <v>363</v>
      </c>
      <c r="B262" s="49">
        <v>1020111180</v>
      </c>
      <c r="C262" s="49" t="s">
        <v>3</v>
      </c>
      <c r="D262" s="49"/>
      <c r="E262" s="4"/>
      <c r="F262" s="4"/>
      <c r="G262" s="4"/>
      <c r="H262" s="4"/>
      <c r="I262" s="4"/>
      <c r="J262" s="5"/>
      <c r="K262" s="59" t="s">
        <v>427</v>
      </c>
      <c r="L262" s="35">
        <v>1000000</v>
      </c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6"/>
      <c r="AJ262" s="5"/>
      <c r="AK262" s="6"/>
      <c r="AL262" s="5"/>
      <c r="AM262" s="48"/>
    </row>
    <row r="263" spans="1:39" s="47" customFormat="1" ht="25.5">
      <c r="A263" s="34" t="s">
        <v>363</v>
      </c>
      <c r="B263" s="49">
        <v>1020111180</v>
      </c>
      <c r="C263" s="49" t="s">
        <v>16</v>
      </c>
      <c r="D263" s="49" t="s">
        <v>3</v>
      </c>
      <c r="E263" s="4"/>
      <c r="F263" s="4"/>
      <c r="G263" s="4"/>
      <c r="H263" s="4"/>
      <c r="I263" s="4"/>
      <c r="J263" s="5">
        <v>0</v>
      </c>
      <c r="K263" s="59" t="s">
        <v>15</v>
      </c>
      <c r="L263" s="35">
        <v>1000000</v>
      </c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6"/>
      <c r="AJ263" s="5"/>
      <c r="AK263" s="6"/>
      <c r="AL263" s="5"/>
      <c r="AM263" s="48"/>
    </row>
    <row r="264" spans="1:39" s="47" customFormat="1" ht="25.5">
      <c r="A264" s="34" t="s">
        <v>363</v>
      </c>
      <c r="B264" s="49" t="s">
        <v>508</v>
      </c>
      <c r="C264" s="49"/>
      <c r="D264" s="49"/>
      <c r="E264" s="4"/>
      <c r="F264" s="4"/>
      <c r="G264" s="4"/>
      <c r="H264" s="4"/>
      <c r="I264" s="4"/>
      <c r="J264" s="5"/>
      <c r="K264" s="59" t="s">
        <v>427</v>
      </c>
      <c r="L264" s="35">
        <f>L265</f>
        <v>400000</v>
      </c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6"/>
      <c r="AJ264" s="5"/>
      <c r="AK264" s="6"/>
      <c r="AL264" s="5"/>
      <c r="AM264" s="48"/>
    </row>
    <row r="265" spans="1:39" s="47" customFormat="1" ht="25.5">
      <c r="A265" s="34" t="s">
        <v>363</v>
      </c>
      <c r="B265" s="49" t="s">
        <v>508</v>
      </c>
      <c r="C265" s="49" t="s">
        <v>16</v>
      </c>
      <c r="D265" s="49" t="s">
        <v>3</v>
      </c>
      <c r="E265" s="4"/>
      <c r="F265" s="4"/>
      <c r="G265" s="4"/>
      <c r="H265" s="4"/>
      <c r="I265" s="4"/>
      <c r="J265" s="5">
        <v>0</v>
      </c>
      <c r="K265" s="59" t="s">
        <v>15</v>
      </c>
      <c r="L265" s="35">
        <v>400000</v>
      </c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6"/>
      <c r="AJ265" s="5"/>
      <c r="AK265" s="6"/>
      <c r="AL265" s="5"/>
      <c r="AM265" s="48"/>
    </row>
    <row r="266" spans="1:39" s="47" customFormat="1" ht="25.5">
      <c r="A266" s="34" t="s">
        <v>363</v>
      </c>
      <c r="B266" s="49">
        <v>1020200000</v>
      </c>
      <c r="C266" s="49" t="s">
        <v>3</v>
      </c>
      <c r="D266" s="49"/>
      <c r="E266" s="4"/>
      <c r="F266" s="4"/>
      <c r="G266" s="4"/>
      <c r="H266" s="4"/>
      <c r="I266" s="4"/>
      <c r="J266" s="5"/>
      <c r="K266" s="59" t="s">
        <v>480</v>
      </c>
      <c r="L266" s="35">
        <f>L267+L269</f>
        <v>1644500</v>
      </c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6"/>
      <c r="AJ266" s="5"/>
      <c r="AK266" s="6"/>
      <c r="AL266" s="5"/>
      <c r="AM266" s="48"/>
    </row>
    <row r="267" spans="1:39" s="47" customFormat="1" ht="38.25">
      <c r="A267" s="34" t="s">
        <v>363</v>
      </c>
      <c r="B267" s="49" t="s">
        <v>459</v>
      </c>
      <c r="C267" s="49" t="s">
        <v>3</v>
      </c>
      <c r="D267" s="49"/>
      <c r="E267" s="4"/>
      <c r="F267" s="4"/>
      <c r="G267" s="4"/>
      <c r="H267" s="4"/>
      <c r="I267" s="4"/>
      <c r="J267" s="5"/>
      <c r="K267" s="59" t="s">
        <v>428</v>
      </c>
      <c r="L267" s="35">
        <v>1280000</v>
      </c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6"/>
      <c r="AJ267" s="5"/>
      <c r="AK267" s="6"/>
      <c r="AL267" s="5"/>
      <c r="AM267" s="48"/>
    </row>
    <row r="268" spans="1:39" s="47" customFormat="1" ht="38.25">
      <c r="A268" s="34" t="s">
        <v>363</v>
      </c>
      <c r="B268" s="49" t="s">
        <v>459</v>
      </c>
      <c r="C268" s="49" t="s">
        <v>163</v>
      </c>
      <c r="D268" s="49" t="s">
        <v>3</v>
      </c>
      <c r="E268" s="4"/>
      <c r="F268" s="4"/>
      <c r="G268" s="4"/>
      <c r="H268" s="4"/>
      <c r="I268" s="4"/>
      <c r="J268" s="5">
        <v>0</v>
      </c>
      <c r="K268" s="59" t="s">
        <v>162</v>
      </c>
      <c r="L268" s="35">
        <v>1280000</v>
      </c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6"/>
      <c r="AJ268" s="5"/>
      <c r="AK268" s="6"/>
      <c r="AL268" s="5"/>
      <c r="AM268" s="48"/>
    </row>
    <row r="269" spans="1:39" s="47" customFormat="1" ht="38.25">
      <c r="A269" s="34" t="s">
        <v>363</v>
      </c>
      <c r="B269" s="49" t="s">
        <v>498</v>
      </c>
      <c r="C269" s="49"/>
      <c r="D269" s="49"/>
      <c r="E269" s="4"/>
      <c r="F269" s="4"/>
      <c r="G269" s="4"/>
      <c r="H269" s="4"/>
      <c r="I269" s="4"/>
      <c r="J269" s="5"/>
      <c r="K269" s="76" t="s">
        <v>499</v>
      </c>
      <c r="L269" s="35">
        <f>L270+L271</f>
        <v>364500</v>
      </c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6"/>
      <c r="AJ269" s="5"/>
      <c r="AK269" s="6"/>
      <c r="AL269" s="5"/>
      <c r="AM269" s="48"/>
    </row>
    <row r="270" spans="1:39" s="47" customFormat="1" ht="25.5">
      <c r="A270" s="34" t="s">
        <v>363</v>
      </c>
      <c r="B270" s="49" t="s">
        <v>498</v>
      </c>
      <c r="C270" s="49" t="s">
        <v>16</v>
      </c>
      <c r="D270" s="49" t="s">
        <v>3</v>
      </c>
      <c r="E270" s="4"/>
      <c r="F270" s="4"/>
      <c r="G270" s="4"/>
      <c r="H270" s="4"/>
      <c r="I270" s="4"/>
      <c r="J270" s="5">
        <v>0</v>
      </c>
      <c r="K270" s="59" t="s">
        <v>15</v>
      </c>
      <c r="L270" s="35">
        <v>130500</v>
      </c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6"/>
      <c r="AJ270" s="5"/>
      <c r="AK270" s="6"/>
      <c r="AL270" s="5"/>
      <c r="AM270" s="48"/>
    </row>
    <row r="271" spans="1:39" s="47" customFormat="1" ht="38.25">
      <c r="A271" s="34" t="s">
        <v>363</v>
      </c>
      <c r="B271" s="49" t="s">
        <v>498</v>
      </c>
      <c r="C271" s="49" t="s">
        <v>163</v>
      </c>
      <c r="D271" s="49" t="s">
        <v>3</v>
      </c>
      <c r="E271" s="4"/>
      <c r="F271" s="4"/>
      <c r="G271" s="4"/>
      <c r="H271" s="4"/>
      <c r="I271" s="4"/>
      <c r="J271" s="5">
        <v>0</v>
      </c>
      <c r="K271" s="59" t="s">
        <v>162</v>
      </c>
      <c r="L271" s="35">
        <v>234000</v>
      </c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6"/>
      <c r="AJ271" s="5"/>
      <c r="AK271" s="6"/>
      <c r="AL271" s="5"/>
      <c r="AM271" s="48"/>
    </row>
    <row r="272" spans="1:39" s="47" customFormat="1" ht="25.5">
      <c r="A272" s="34" t="s">
        <v>363</v>
      </c>
      <c r="B272" s="49" t="s">
        <v>500</v>
      </c>
      <c r="C272" s="49"/>
      <c r="D272" s="49"/>
      <c r="E272" s="4"/>
      <c r="F272" s="4"/>
      <c r="G272" s="4"/>
      <c r="H272" s="4"/>
      <c r="I272" s="4"/>
      <c r="J272" s="5"/>
      <c r="K272" s="76" t="s">
        <v>501</v>
      </c>
      <c r="L272" s="35">
        <f>L273</f>
        <v>6477058</v>
      </c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6"/>
      <c r="AJ272" s="5"/>
      <c r="AK272" s="6"/>
      <c r="AL272" s="5"/>
      <c r="AM272" s="48"/>
    </row>
    <row r="273" spans="1:39" s="47" customFormat="1" ht="25.5">
      <c r="A273" s="34" t="s">
        <v>363</v>
      </c>
      <c r="B273" s="49" t="s">
        <v>502</v>
      </c>
      <c r="C273" s="49"/>
      <c r="D273" s="49"/>
      <c r="E273" s="4"/>
      <c r="F273" s="4"/>
      <c r="G273" s="4"/>
      <c r="H273" s="4"/>
      <c r="I273" s="4"/>
      <c r="J273" s="5"/>
      <c r="K273" s="76" t="s">
        <v>503</v>
      </c>
      <c r="L273" s="35">
        <f>L274</f>
        <v>6477058</v>
      </c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6"/>
      <c r="AJ273" s="5"/>
      <c r="AK273" s="6"/>
      <c r="AL273" s="5"/>
      <c r="AM273" s="48"/>
    </row>
    <row r="274" spans="1:39" s="47" customFormat="1" ht="25.5">
      <c r="A274" s="34" t="s">
        <v>363</v>
      </c>
      <c r="B274" s="49" t="s">
        <v>502</v>
      </c>
      <c r="C274" s="49" t="s">
        <v>16</v>
      </c>
      <c r="D274" s="49" t="s">
        <v>3</v>
      </c>
      <c r="E274" s="4"/>
      <c r="F274" s="4"/>
      <c r="G274" s="4"/>
      <c r="H274" s="4"/>
      <c r="I274" s="4"/>
      <c r="J274" s="5">
        <v>0</v>
      </c>
      <c r="K274" s="59" t="s">
        <v>15</v>
      </c>
      <c r="L274" s="35">
        <v>6477058</v>
      </c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6"/>
      <c r="AJ274" s="5"/>
      <c r="AK274" s="6"/>
      <c r="AL274" s="5"/>
      <c r="AM274" s="48"/>
    </row>
    <row r="275" spans="1:39" s="47" customFormat="1" ht="25.5">
      <c r="A275" s="34" t="s">
        <v>363</v>
      </c>
      <c r="B275" s="49">
        <v>1020500000</v>
      </c>
      <c r="C275" s="49"/>
      <c r="D275" s="49"/>
      <c r="E275" s="4"/>
      <c r="F275" s="4"/>
      <c r="G275" s="4"/>
      <c r="H275" s="4"/>
      <c r="I275" s="4"/>
      <c r="J275" s="5"/>
      <c r="K275" s="59" t="s">
        <v>487</v>
      </c>
      <c r="L275" s="35">
        <f>L278+L282+L276+L280</f>
        <v>7073611.2999999998</v>
      </c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6"/>
      <c r="AJ275" s="5"/>
      <c r="AK275" s="6"/>
      <c r="AL275" s="5"/>
      <c r="AM275" s="48"/>
    </row>
    <row r="276" spans="1:39" s="47" customFormat="1">
      <c r="A276" s="34" t="s">
        <v>363</v>
      </c>
      <c r="B276" s="49">
        <v>1020510433</v>
      </c>
      <c r="C276" s="49"/>
      <c r="D276" s="49"/>
      <c r="E276" s="4"/>
      <c r="F276" s="4"/>
      <c r="G276" s="4"/>
      <c r="H276" s="4"/>
      <c r="I276" s="4"/>
      <c r="J276" s="5"/>
      <c r="K276" s="59" t="s">
        <v>505</v>
      </c>
      <c r="L276" s="35">
        <f>L277</f>
        <v>3926476.3</v>
      </c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6"/>
      <c r="AJ276" s="5"/>
      <c r="AK276" s="6"/>
      <c r="AL276" s="5"/>
      <c r="AM276" s="48"/>
    </row>
    <row r="277" spans="1:39" s="47" customFormat="1" ht="25.5">
      <c r="A277" s="34" t="s">
        <v>363</v>
      </c>
      <c r="B277" s="49">
        <v>1020510433</v>
      </c>
      <c r="C277" s="49" t="s">
        <v>16</v>
      </c>
      <c r="D277" s="49" t="s">
        <v>3</v>
      </c>
      <c r="E277" s="4"/>
      <c r="F277" s="4"/>
      <c r="G277" s="4"/>
      <c r="H277" s="4"/>
      <c r="I277" s="4"/>
      <c r="J277" s="5">
        <v>0</v>
      </c>
      <c r="K277" s="59" t="s">
        <v>15</v>
      </c>
      <c r="L277" s="35">
        <v>3926476.3</v>
      </c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6"/>
      <c r="AJ277" s="5"/>
      <c r="AK277" s="6"/>
      <c r="AL277" s="5"/>
      <c r="AM277" s="48"/>
    </row>
    <row r="278" spans="1:39" s="47" customFormat="1">
      <c r="A278" s="34" t="s">
        <v>363</v>
      </c>
      <c r="B278" s="49" t="s">
        <v>504</v>
      </c>
      <c r="C278" s="49"/>
      <c r="D278" s="49"/>
      <c r="E278" s="4"/>
      <c r="F278" s="4"/>
      <c r="G278" s="4"/>
      <c r="H278" s="4"/>
      <c r="I278" s="4"/>
      <c r="J278" s="5"/>
      <c r="K278" s="59" t="s">
        <v>505</v>
      </c>
      <c r="L278" s="35">
        <f>L279</f>
        <v>1172225</v>
      </c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6"/>
      <c r="AJ278" s="5"/>
      <c r="AK278" s="6"/>
      <c r="AL278" s="5"/>
      <c r="AM278" s="48"/>
    </row>
    <row r="279" spans="1:39" s="47" customFormat="1" ht="25.5">
      <c r="A279" s="34" t="s">
        <v>363</v>
      </c>
      <c r="B279" s="49" t="s">
        <v>504</v>
      </c>
      <c r="C279" s="49" t="s">
        <v>16</v>
      </c>
      <c r="D279" s="49" t="s">
        <v>3</v>
      </c>
      <c r="E279" s="4"/>
      <c r="F279" s="4"/>
      <c r="G279" s="4"/>
      <c r="H279" s="4"/>
      <c r="I279" s="4"/>
      <c r="J279" s="5">
        <v>0</v>
      </c>
      <c r="K279" s="59" t="s">
        <v>15</v>
      </c>
      <c r="L279" s="35">
        <v>1172225</v>
      </c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6"/>
      <c r="AJ279" s="5"/>
      <c r="AK279" s="6"/>
      <c r="AL279" s="5"/>
      <c r="AM279" s="48"/>
    </row>
    <row r="280" spans="1:39" s="47" customFormat="1" ht="25.5">
      <c r="A280" s="34" t="s">
        <v>363</v>
      </c>
      <c r="B280" s="49">
        <v>1020510434</v>
      </c>
      <c r="C280" s="49"/>
      <c r="D280" s="49"/>
      <c r="E280" s="4"/>
      <c r="F280" s="4"/>
      <c r="G280" s="4"/>
      <c r="H280" s="4"/>
      <c r="I280" s="4"/>
      <c r="J280" s="5"/>
      <c r="K280" s="59" t="s">
        <v>507</v>
      </c>
      <c r="L280" s="35">
        <f>L281</f>
        <v>800000</v>
      </c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6"/>
      <c r="AJ280" s="5"/>
      <c r="AK280" s="6"/>
      <c r="AL280" s="5"/>
      <c r="AM280" s="48"/>
    </row>
    <row r="281" spans="1:39" s="47" customFormat="1" ht="25.5">
      <c r="A281" s="34" t="s">
        <v>363</v>
      </c>
      <c r="B281" s="49">
        <v>1020510434</v>
      </c>
      <c r="C281" s="49" t="s">
        <v>16</v>
      </c>
      <c r="D281" s="49" t="s">
        <v>3</v>
      </c>
      <c r="E281" s="4"/>
      <c r="F281" s="4"/>
      <c r="G281" s="4"/>
      <c r="H281" s="4"/>
      <c r="I281" s="4"/>
      <c r="J281" s="5">
        <v>0</v>
      </c>
      <c r="K281" s="59" t="s">
        <v>15</v>
      </c>
      <c r="L281" s="35">
        <v>800000</v>
      </c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6"/>
      <c r="AJ281" s="5"/>
      <c r="AK281" s="6"/>
      <c r="AL281" s="5"/>
      <c r="AM281" s="48"/>
    </row>
    <row r="282" spans="1:39" s="47" customFormat="1" ht="25.5">
      <c r="A282" s="34" t="s">
        <v>363</v>
      </c>
      <c r="B282" s="49" t="s">
        <v>506</v>
      </c>
      <c r="C282" s="49"/>
      <c r="D282" s="49"/>
      <c r="E282" s="4"/>
      <c r="F282" s="4"/>
      <c r="G282" s="4"/>
      <c r="H282" s="4"/>
      <c r="I282" s="4"/>
      <c r="J282" s="5"/>
      <c r="K282" s="59" t="s">
        <v>507</v>
      </c>
      <c r="L282" s="35">
        <f>L283</f>
        <v>1174910</v>
      </c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6"/>
      <c r="AJ282" s="5"/>
      <c r="AK282" s="6"/>
      <c r="AL282" s="5"/>
      <c r="AM282" s="48"/>
    </row>
    <row r="283" spans="1:39" s="47" customFormat="1" ht="25.5">
      <c r="A283" s="34" t="s">
        <v>363</v>
      </c>
      <c r="B283" s="49" t="s">
        <v>506</v>
      </c>
      <c r="C283" s="49" t="s">
        <v>16</v>
      </c>
      <c r="D283" s="49" t="s">
        <v>3</v>
      </c>
      <c r="E283" s="4"/>
      <c r="F283" s="4"/>
      <c r="G283" s="4"/>
      <c r="H283" s="4"/>
      <c r="I283" s="4"/>
      <c r="J283" s="5">
        <v>0</v>
      </c>
      <c r="K283" s="59" t="s">
        <v>15</v>
      </c>
      <c r="L283" s="35">
        <v>1174910</v>
      </c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6"/>
      <c r="AJ283" s="5"/>
      <c r="AK283" s="6"/>
      <c r="AL283" s="5"/>
      <c r="AM283" s="48"/>
    </row>
    <row r="284" spans="1:39" s="47" customFormat="1" ht="25.5">
      <c r="A284" s="34" t="s">
        <v>363</v>
      </c>
      <c r="B284" s="49">
        <v>9900000000</v>
      </c>
      <c r="C284" s="49"/>
      <c r="D284" s="49"/>
      <c r="E284" s="4"/>
      <c r="F284" s="4"/>
      <c r="G284" s="4"/>
      <c r="H284" s="4"/>
      <c r="I284" s="4"/>
      <c r="J284" s="5"/>
      <c r="K284" s="59" t="s">
        <v>536</v>
      </c>
      <c r="L284" s="35">
        <f>L285</f>
        <v>597000</v>
      </c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6"/>
      <c r="AJ284" s="5"/>
      <c r="AK284" s="6"/>
      <c r="AL284" s="5"/>
      <c r="AM284" s="48"/>
    </row>
    <row r="285" spans="1:39" s="47" customFormat="1" ht="25.5">
      <c r="A285" s="34" t="s">
        <v>363</v>
      </c>
      <c r="B285" s="49">
        <v>9940000000</v>
      </c>
      <c r="C285" s="49"/>
      <c r="D285" s="49"/>
      <c r="E285" s="4"/>
      <c r="F285" s="4"/>
      <c r="G285" s="4"/>
      <c r="H285" s="4"/>
      <c r="I285" s="4"/>
      <c r="J285" s="5"/>
      <c r="K285" s="81" t="s">
        <v>530</v>
      </c>
      <c r="L285" s="35">
        <f>L288+L290+L292+L294+L286</f>
        <v>597000</v>
      </c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6"/>
      <c r="AJ285" s="5"/>
      <c r="AK285" s="6"/>
      <c r="AL285" s="5"/>
      <c r="AM285" s="48"/>
    </row>
    <row r="286" spans="1:39" s="47" customFormat="1" ht="38.25">
      <c r="A286" s="34" t="s">
        <v>363</v>
      </c>
      <c r="B286" s="49">
        <v>9940010921</v>
      </c>
      <c r="C286" s="49"/>
      <c r="D286" s="49"/>
      <c r="E286" s="4"/>
      <c r="F286" s="4"/>
      <c r="G286" s="4"/>
      <c r="H286" s="4"/>
      <c r="I286" s="4"/>
      <c r="J286" s="5"/>
      <c r="K286" s="81" t="s">
        <v>548</v>
      </c>
      <c r="L286" s="35">
        <v>587000</v>
      </c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6"/>
      <c r="AJ286" s="5"/>
      <c r="AK286" s="6"/>
      <c r="AL286" s="5"/>
      <c r="AM286" s="48"/>
    </row>
    <row r="287" spans="1:39" s="47" customFormat="1" ht="25.5">
      <c r="A287" s="34" t="s">
        <v>363</v>
      </c>
      <c r="B287" s="49">
        <v>9940010921</v>
      </c>
      <c r="C287" s="49" t="s">
        <v>16</v>
      </c>
      <c r="D287" s="49" t="s">
        <v>3</v>
      </c>
      <c r="E287" s="4"/>
      <c r="F287" s="4"/>
      <c r="G287" s="4"/>
      <c r="H287" s="4"/>
      <c r="I287" s="4"/>
      <c r="J287" s="5">
        <v>0</v>
      </c>
      <c r="K287" s="59" t="s">
        <v>15</v>
      </c>
      <c r="L287" s="35">
        <v>587000</v>
      </c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6"/>
      <c r="AJ287" s="5"/>
      <c r="AK287" s="6"/>
      <c r="AL287" s="5"/>
      <c r="AM287" s="48"/>
    </row>
    <row r="288" spans="1:39" s="47" customFormat="1" ht="51">
      <c r="A288" s="34" t="s">
        <v>363</v>
      </c>
      <c r="B288" s="49">
        <v>9940010933</v>
      </c>
      <c r="C288" s="49"/>
      <c r="D288" s="49"/>
      <c r="E288" s="4"/>
      <c r="F288" s="4"/>
      <c r="G288" s="4"/>
      <c r="H288" s="4"/>
      <c r="I288" s="4"/>
      <c r="J288" s="5"/>
      <c r="K288" s="59" t="s">
        <v>525</v>
      </c>
      <c r="L288" s="35">
        <f>L289</f>
        <v>7000</v>
      </c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6"/>
      <c r="AJ288" s="5"/>
      <c r="AK288" s="6"/>
      <c r="AL288" s="5"/>
      <c r="AM288" s="48"/>
    </row>
    <row r="289" spans="1:39" s="47" customFormat="1" ht="25.5">
      <c r="A289" s="34" t="s">
        <v>363</v>
      </c>
      <c r="B289" s="49">
        <v>9940010933</v>
      </c>
      <c r="C289" s="49" t="s">
        <v>16</v>
      </c>
      <c r="D289" s="49" t="s">
        <v>3</v>
      </c>
      <c r="E289" s="4"/>
      <c r="F289" s="4"/>
      <c r="G289" s="4"/>
      <c r="H289" s="4"/>
      <c r="I289" s="4"/>
      <c r="J289" s="5">
        <v>0</v>
      </c>
      <c r="K289" s="59" t="s">
        <v>15</v>
      </c>
      <c r="L289" s="35">
        <v>7000</v>
      </c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6"/>
      <c r="AJ289" s="5"/>
      <c r="AK289" s="6"/>
      <c r="AL289" s="5"/>
      <c r="AM289" s="48"/>
    </row>
    <row r="290" spans="1:39" s="47" customFormat="1" ht="51">
      <c r="A290" s="34" t="s">
        <v>363</v>
      </c>
      <c r="B290" s="49">
        <v>9940010934</v>
      </c>
      <c r="C290" s="49"/>
      <c r="D290" s="49"/>
      <c r="E290" s="4"/>
      <c r="F290" s="4"/>
      <c r="G290" s="4"/>
      <c r="H290" s="4"/>
      <c r="I290" s="4"/>
      <c r="J290" s="5"/>
      <c r="K290" s="59" t="s">
        <v>525</v>
      </c>
      <c r="L290" s="35">
        <v>1000</v>
      </c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6"/>
      <c r="AJ290" s="5"/>
      <c r="AK290" s="6"/>
      <c r="AL290" s="5"/>
      <c r="AM290" s="48"/>
    </row>
    <row r="291" spans="1:39" s="47" customFormat="1" ht="25.5">
      <c r="A291" s="34" t="s">
        <v>363</v>
      </c>
      <c r="B291" s="49">
        <v>9940010934</v>
      </c>
      <c r="C291" s="49" t="s">
        <v>16</v>
      </c>
      <c r="D291" s="49" t="s">
        <v>3</v>
      </c>
      <c r="E291" s="4"/>
      <c r="F291" s="4"/>
      <c r="G291" s="4"/>
      <c r="H291" s="4"/>
      <c r="I291" s="4"/>
      <c r="J291" s="5">
        <v>0</v>
      </c>
      <c r="K291" s="59" t="s">
        <v>15</v>
      </c>
      <c r="L291" s="35">
        <v>1000</v>
      </c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6"/>
      <c r="AJ291" s="5"/>
      <c r="AK291" s="6"/>
      <c r="AL291" s="5"/>
      <c r="AM291" s="48"/>
    </row>
    <row r="292" spans="1:39" s="47" customFormat="1" ht="51">
      <c r="A292" s="34" t="s">
        <v>363</v>
      </c>
      <c r="B292" s="34" t="s">
        <v>531</v>
      </c>
      <c r="C292" s="34"/>
      <c r="D292" s="49"/>
      <c r="E292" s="4"/>
      <c r="F292" s="4"/>
      <c r="G292" s="4"/>
      <c r="H292" s="4"/>
      <c r="I292" s="4"/>
      <c r="J292" s="5"/>
      <c r="K292" s="59" t="s">
        <v>525</v>
      </c>
      <c r="L292" s="35">
        <v>1000</v>
      </c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6"/>
      <c r="AJ292" s="5"/>
      <c r="AK292" s="6"/>
      <c r="AL292" s="5"/>
      <c r="AM292" s="48"/>
    </row>
    <row r="293" spans="1:39" s="47" customFormat="1" ht="25.5">
      <c r="A293" s="34" t="s">
        <v>363</v>
      </c>
      <c r="B293" s="34" t="s">
        <v>531</v>
      </c>
      <c r="C293" s="49" t="s">
        <v>16</v>
      </c>
      <c r="D293" s="49" t="s">
        <v>3</v>
      </c>
      <c r="E293" s="4"/>
      <c r="F293" s="4"/>
      <c r="G293" s="4"/>
      <c r="H293" s="4"/>
      <c r="I293" s="4"/>
      <c r="J293" s="5">
        <v>0</v>
      </c>
      <c r="K293" s="59" t="s">
        <v>15</v>
      </c>
      <c r="L293" s="35">
        <v>1000</v>
      </c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6"/>
      <c r="AJ293" s="5"/>
      <c r="AK293" s="6"/>
      <c r="AL293" s="5"/>
      <c r="AM293" s="48"/>
    </row>
    <row r="294" spans="1:39" s="47" customFormat="1" ht="51">
      <c r="A294" s="34" t="s">
        <v>363</v>
      </c>
      <c r="B294" s="34" t="s">
        <v>532</v>
      </c>
      <c r="C294" s="49"/>
      <c r="D294" s="49"/>
      <c r="E294" s="4"/>
      <c r="F294" s="4"/>
      <c r="G294" s="4"/>
      <c r="H294" s="4"/>
      <c r="I294" s="4"/>
      <c r="J294" s="5"/>
      <c r="K294" s="59" t="s">
        <v>525</v>
      </c>
      <c r="L294" s="35">
        <v>1000</v>
      </c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6"/>
      <c r="AJ294" s="5"/>
      <c r="AK294" s="6"/>
      <c r="AL294" s="5"/>
      <c r="AM294" s="48"/>
    </row>
    <row r="295" spans="1:39" s="47" customFormat="1" ht="25.5">
      <c r="A295" s="34" t="s">
        <v>363</v>
      </c>
      <c r="B295" s="34" t="s">
        <v>532</v>
      </c>
      <c r="C295" s="49" t="s">
        <v>16</v>
      </c>
      <c r="D295" s="49" t="s">
        <v>3</v>
      </c>
      <c r="E295" s="4"/>
      <c r="F295" s="4"/>
      <c r="G295" s="4"/>
      <c r="H295" s="4"/>
      <c r="I295" s="4"/>
      <c r="J295" s="5">
        <v>0</v>
      </c>
      <c r="K295" s="59" t="s">
        <v>15</v>
      </c>
      <c r="L295" s="35">
        <v>1000</v>
      </c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6"/>
      <c r="AJ295" s="5"/>
      <c r="AK295" s="6"/>
      <c r="AL295" s="5"/>
      <c r="AM295" s="48"/>
    </row>
    <row r="296" spans="1:39" s="47" customFormat="1" ht="25.5">
      <c r="A296" s="34" t="s">
        <v>416</v>
      </c>
      <c r="B296" s="34" t="s">
        <v>2</v>
      </c>
      <c r="C296" s="49" t="s">
        <v>3</v>
      </c>
      <c r="D296" s="49"/>
      <c r="E296" s="4"/>
      <c r="F296" s="4"/>
      <c r="G296" s="4"/>
      <c r="H296" s="4"/>
      <c r="I296" s="4"/>
      <c r="J296" s="5"/>
      <c r="K296" s="59" t="s">
        <v>417</v>
      </c>
      <c r="L296" s="35">
        <f>L297</f>
        <v>540000</v>
      </c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6"/>
      <c r="AJ296" s="5"/>
      <c r="AK296" s="6"/>
      <c r="AL296" s="5"/>
      <c r="AM296" s="48"/>
    </row>
    <row r="297" spans="1:39" s="47" customFormat="1" ht="51">
      <c r="A297" s="34" t="s">
        <v>416</v>
      </c>
      <c r="B297" s="49">
        <v>1000000000</v>
      </c>
      <c r="C297" s="49" t="s">
        <v>3</v>
      </c>
      <c r="D297" s="49"/>
      <c r="E297" s="4"/>
      <c r="F297" s="4"/>
      <c r="G297" s="4"/>
      <c r="H297" s="4"/>
      <c r="I297" s="4"/>
      <c r="J297" s="5"/>
      <c r="K297" s="76" t="s">
        <v>405</v>
      </c>
      <c r="L297" s="35">
        <f>L298</f>
        <v>540000</v>
      </c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6"/>
      <c r="AJ297" s="5"/>
      <c r="AK297" s="6"/>
      <c r="AL297" s="5"/>
      <c r="AM297" s="48"/>
    </row>
    <row r="298" spans="1:39" s="47" customFormat="1">
      <c r="A298" s="34" t="s">
        <v>416</v>
      </c>
      <c r="B298" s="49">
        <v>1010000000</v>
      </c>
      <c r="C298" s="49" t="s">
        <v>3</v>
      </c>
      <c r="D298" s="49"/>
      <c r="E298" s="4"/>
      <c r="F298" s="4"/>
      <c r="G298" s="4"/>
      <c r="H298" s="4"/>
      <c r="I298" s="4"/>
      <c r="J298" s="5"/>
      <c r="K298" s="76" t="s">
        <v>406</v>
      </c>
      <c r="L298" s="35">
        <f>L299+L302</f>
        <v>540000</v>
      </c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6"/>
      <c r="AJ298" s="5"/>
      <c r="AK298" s="6"/>
      <c r="AL298" s="5"/>
      <c r="AM298" s="48"/>
    </row>
    <row r="299" spans="1:39" s="47" customFormat="1" ht="25.5">
      <c r="A299" s="34" t="s">
        <v>416</v>
      </c>
      <c r="B299" s="49">
        <v>1010300000</v>
      </c>
      <c r="C299" s="49" t="s">
        <v>3</v>
      </c>
      <c r="D299" s="49"/>
      <c r="E299" s="4"/>
      <c r="F299" s="4"/>
      <c r="G299" s="4"/>
      <c r="H299" s="4"/>
      <c r="I299" s="4"/>
      <c r="J299" s="5"/>
      <c r="K299" s="76" t="s">
        <v>418</v>
      </c>
      <c r="L299" s="35">
        <f>L300</f>
        <v>240000</v>
      </c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6"/>
      <c r="AJ299" s="5"/>
      <c r="AK299" s="6"/>
      <c r="AL299" s="5"/>
      <c r="AM299" s="48"/>
    </row>
    <row r="300" spans="1:39" s="47" customFormat="1" ht="25.5">
      <c r="A300" s="34" t="s">
        <v>416</v>
      </c>
      <c r="B300" s="49" t="s">
        <v>419</v>
      </c>
      <c r="C300" s="49" t="s">
        <v>3</v>
      </c>
      <c r="D300" s="49"/>
      <c r="E300" s="4"/>
      <c r="F300" s="4"/>
      <c r="G300" s="4"/>
      <c r="H300" s="4"/>
      <c r="I300" s="4"/>
      <c r="J300" s="5"/>
      <c r="K300" s="76" t="s">
        <v>412</v>
      </c>
      <c r="L300" s="35">
        <f>L301</f>
        <v>240000</v>
      </c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6"/>
      <c r="AJ300" s="5"/>
      <c r="AK300" s="6"/>
      <c r="AL300" s="5"/>
      <c r="AM300" s="48"/>
    </row>
    <row r="301" spans="1:39" s="47" customFormat="1">
      <c r="A301" s="34" t="s">
        <v>416</v>
      </c>
      <c r="B301" s="49" t="s">
        <v>419</v>
      </c>
      <c r="C301" s="49">
        <v>800</v>
      </c>
      <c r="D301" s="49"/>
      <c r="E301" s="4"/>
      <c r="F301" s="4"/>
      <c r="G301" s="4"/>
      <c r="H301" s="4"/>
      <c r="I301" s="4"/>
      <c r="J301" s="5"/>
      <c r="K301" s="76" t="s">
        <v>413</v>
      </c>
      <c r="L301" s="35">
        <v>240000</v>
      </c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6"/>
      <c r="AJ301" s="5"/>
      <c r="AK301" s="6"/>
      <c r="AL301" s="5"/>
      <c r="AM301" s="48"/>
    </row>
    <row r="302" spans="1:39" s="47" customFormat="1" ht="25.5">
      <c r="A302" s="34" t="s">
        <v>416</v>
      </c>
      <c r="B302" s="49">
        <v>1010500000</v>
      </c>
      <c r="C302" s="49" t="s">
        <v>3</v>
      </c>
      <c r="D302" s="49"/>
      <c r="E302" s="4"/>
      <c r="F302" s="4"/>
      <c r="G302" s="4"/>
      <c r="H302" s="4"/>
      <c r="I302" s="4"/>
      <c r="J302" s="5"/>
      <c r="K302" s="76" t="s">
        <v>518</v>
      </c>
      <c r="L302" s="35">
        <f>L303</f>
        <v>300000</v>
      </c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6"/>
      <c r="AJ302" s="5"/>
      <c r="AK302" s="6"/>
      <c r="AL302" s="5"/>
      <c r="AM302" s="48"/>
    </row>
    <row r="303" spans="1:39" s="47" customFormat="1" ht="25.5">
      <c r="A303" s="34" t="s">
        <v>416</v>
      </c>
      <c r="B303" s="49" t="s">
        <v>519</v>
      </c>
      <c r="C303" s="49" t="s">
        <v>3</v>
      </c>
      <c r="D303" s="49"/>
      <c r="E303" s="4"/>
      <c r="F303" s="4"/>
      <c r="G303" s="4"/>
      <c r="H303" s="4"/>
      <c r="I303" s="4"/>
      <c r="J303" s="5"/>
      <c r="K303" s="76" t="s">
        <v>520</v>
      </c>
      <c r="L303" s="35">
        <f>L304</f>
        <v>300000</v>
      </c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6"/>
      <c r="AJ303" s="5"/>
      <c r="AK303" s="6"/>
      <c r="AL303" s="5"/>
      <c r="AM303" s="48"/>
    </row>
    <row r="304" spans="1:39" s="47" customFormat="1">
      <c r="A304" s="34" t="s">
        <v>416</v>
      </c>
      <c r="B304" s="49" t="s">
        <v>519</v>
      </c>
      <c r="C304" s="49">
        <v>800</v>
      </c>
      <c r="D304" s="49"/>
      <c r="E304" s="4"/>
      <c r="F304" s="4"/>
      <c r="G304" s="4"/>
      <c r="H304" s="4"/>
      <c r="I304" s="4"/>
      <c r="J304" s="5"/>
      <c r="K304" s="76" t="s">
        <v>413</v>
      </c>
      <c r="L304" s="35">
        <v>300000</v>
      </c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6"/>
      <c r="AJ304" s="5"/>
      <c r="AK304" s="6"/>
      <c r="AL304" s="5"/>
      <c r="AM304" s="48"/>
    </row>
    <row r="305" spans="1:39">
      <c r="A305" s="3" t="s">
        <v>91</v>
      </c>
      <c r="B305" s="3" t="s">
        <v>2</v>
      </c>
      <c r="C305" s="3" t="s">
        <v>3</v>
      </c>
      <c r="D305" s="3" t="s">
        <v>3</v>
      </c>
      <c r="E305" s="4"/>
      <c r="F305" s="4"/>
      <c r="G305" s="4"/>
      <c r="H305" s="4"/>
      <c r="I305" s="4"/>
      <c r="J305" s="5">
        <v>0</v>
      </c>
      <c r="K305" s="59" t="s">
        <v>90</v>
      </c>
      <c r="L305" s="35">
        <f>L306+L318+L339+L349+L384</f>
        <v>152379314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5">
        <v>0</v>
      </c>
      <c r="AC305" s="5">
        <v>0</v>
      </c>
      <c r="AD305" s="5">
        <v>0</v>
      </c>
      <c r="AE305" s="5">
        <v>0</v>
      </c>
      <c r="AF305" s="5">
        <v>0</v>
      </c>
      <c r="AG305" s="5">
        <v>0</v>
      </c>
      <c r="AH305" s="5">
        <v>1021816</v>
      </c>
      <c r="AI305" s="6">
        <v>0</v>
      </c>
      <c r="AJ305" s="5">
        <v>0</v>
      </c>
      <c r="AK305" s="6">
        <v>0</v>
      </c>
      <c r="AL305" s="5">
        <v>0</v>
      </c>
      <c r="AM305" s="2"/>
    </row>
    <row r="306" spans="1:39" s="47" customFormat="1">
      <c r="A306" s="49" t="s">
        <v>182</v>
      </c>
      <c r="B306" s="49" t="s">
        <v>2</v>
      </c>
      <c r="C306" s="49" t="s">
        <v>3</v>
      </c>
      <c r="D306" s="49" t="s">
        <v>3</v>
      </c>
      <c r="E306" s="4"/>
      <c r="F306" s="4"/>
      <c r="G306" s="4"/>
      <c r="H306" s="4"/>
      <c r="I306" s="4"/>
      <c r="J306" s="5">
        <v>0</v>
      </c>
      <c r="K306" s="59" t="s">
        <v>181</v>
      </c>
      <c r="L306" s="35">
        <f>L307</f>
        <v>45137370</v>
      </c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6"/>
      <c r="AJ306" s="5"/>
      <c r="AK306" s="6"/>
      <c r="AL306" s="5"/>
      <c r="AM306" s="48"/>
    </row>
    <row r="307" spans="1:39" s="47" customFormat="1" ht="38.25">
      <c r="A307" s="49" t="s">
        <v>182</v>
      </c>
      <c r="B307" s="49" t="s">
        <v>178</v>
      </c>
      <c r="C307" s="49" t="s">
        <v>3</v>
      </c>
      <c r="D307" s="49" t="s">
        <v>3</v>
      </c>
      <c r="E307" s="4"/>
      <c r="F307" s="4"/>
      <c r="G307" s="4"/>
      <c r="H307" s="4"/>
      <c r="I307" s="4"/>
      <c r="J307" s="5">
        <v>0</v>
      </c>
      <c r="K307" s="59" t="s">
        <v>314</v>
      </c>
      <c r="L307" s="35">
        <f>L308</f>
        <v>45137370</v>
      </c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6"/>
      <c r="AJ307" s="5"/>
      <c r="AK307" s="6"/>
      <c r="AL307" s="5"/>
      <c r="AM307" s="48"/>
    </row>
    <row r="308" spans="1:39" s="47" customFormat="1">
      <c r="A308" s="49" t="s">
        <v>182</v>
      </c>
      <c r="B308" s="49" t="s">
        <v>184</v>
      </c>
      <c r="C308" s="49" t="s">
        <v>3</v>
      </c>
      <c r="D308" s="49" t="s">
        <v>3</v>
      </c>
      <c r="E308" s="4"/>
      <c r="F308" s="4"/>
      <c r="G308" s="4"/>
      <c r="H308" s="4"/>
      <c r="I308" s="4"/>
      <c r="J308" s="5">
        <v>0</v>
      </c>
      <c r="K308" s="59" t="s">
        <v>183</v>
      </c>
      <c r="L308" s="35">
        <f>L309</f>
        <v>45137370</v>
      </c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6"/>
      <c r="AJ308" s="5"/>
      <c r="AK308" s="6"/>
      <c r="AL308" s="5"/>
      <c r="AM308" s="48"/>
    </row>
    <row r="309" spans="1:39" s="47" customFormat="1" ht="38.25">
      <c r="A309" s="49" t="s">
        <v>182</v>
      </c>
      <c r="B309" s="49" t="s">
        <v>185</v>
      </c>
      <c r="C309" s="49" t="s">
        <v>3</v>
      </c>
      <c r="D309" s="49" t="s">
        <v>3</v>
      </c>
      <c r="E309" s="4"/>
      <c r="F309" s="4"/>
      <c r="G309" s="4"/>
      <c r="H309" s="4"/>
      <c r="I309" s="4"/>
      <c r="J309" s="5">
        <v>0</v>
      </c>
      <c r="K309" s="59" t="s">
        <v>465</v>
      </c>
      <c r="L309" s="35">
        <f>L310+L312+L314+L316</f>
        <v>45137370</v>
      </c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6"/>
      <c r="AJ309" s="5"/>
      <c r="AK309" s="6"/>
      <c r="AL309" s="5"/>
      <c r="AM309" s="48"/>
    </row>
    <row r="310" spans="1:39" s="47" customFormat="1" ht="63.75">
      <c r="A310" s="49" t="s">
        <v>182</v>
      </c>
      <c r="B310" s="49" t="s">
        <v>187</v>
      </c>
      <c r="C310" s="49" t="s">
        <v>3</v>
      </c>
      <c r="D310" s="49" t="s">
        <v>3</v>
      </c>
      <c r="E310" s="4"/>
      <c r="F310" s="4"/>
      <c r="G310" s="4"/>
      <c r="H310" s="4"/>
      <c r="I310" s="4"/>
      <c r="J310" s="5">
        <v>0</v>
      </c>
      <c r="K310" s="59" t="s">
        <v>186</v>
      </c>
      <c r="L310" s="35">
        <v>23924600</v>
      </c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6"/>
      <c r="AJ310" s="5"/>
      <c r="AK310" s="6"/>
      <c r="AL310" s="5"/>
      <c r="AM310" s="48"/>
    </row>
    <row r="311" spans="1:39" s="47" customFormat="1" ht="38.25">
      <c r="A311" s="49" t="s">
        <v>182</v>
      </c>
      <c r="B311" s="49" t="s">
        <v>187</v>
      </c>
      <c r="C311" s="49" t="s">
        <v>163</v>
      </c>
      <c r="D311" s="49" t="s">
        <v>3</v>
      </c>
      <c r="E311" s="4"/>
      <c r="F311" s="4"/>
      <c r="G311" s="4"/>
      <c r="H311" s="4"/>
      <c r="I311" s="4"/>
      <c r="J311" s="5">
        <v>0</v>
      </c>
      <c r="K311" s="59" t="s">
        <v>162</v>
      </c>
      <c r="L311" s="35">
        <v>23924600</v>
      </c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6"/>
      <c r="AJ311" s="5"/>
      <c r="AK311" s="6"/>
      <c r="AL311" s="5"/>
      <c r="AM311" s="48"/>
    </row>
    <row r="312" spans="1:39" s="47" customFormat="1" ht="38.25">
      <c r="A312" s="49" t="s">
        <v>182</v>
      </c>
      <c r="B312" s="49" t="s">
        <v>189</v>
      </c>
      <c r="C312" s="49" t="s">
        <v>3</v>
      </c>
      <c r="D312" s="49" t="s">
        <v>3</v>
      </c>
      <c r="E312" s="4"/>
      <c r="F312" s="4"/>
      <c r="G312" s="4"/>
      <c r="H312" s="4"/>
      <c r="I312" s="4"/>
      <c r="J312" s="5">
        <v>0</v>
      </c>
      <c r="K312" s="59" t="s">
        <v>188</v>
      </c>
      <c r="L312" s="35">
        <f>L313</f>
        <v>20235550</v>
      </c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6"/>
      <c r="AJ312" s="5"/>
      <c r="AK312" s="6"/>
      <c r="AL312" s="5"/>
      <c r="AM312" s="48"/>
    </row>
    <row r="313" spans="1:39" s="47" customFormat="1" ht="38.25">
      <c r="A313" s="49" t="s">
        <v>182</v>
      </c>
      <c r="B313" s="49" t="s">
        <v>189</v>
      </c>
      <c r="C313" s="49" t="s">
        <v>163</v>
      </c>
      <c r="D313" s="49" t="s">
        <v>3</v>
      </c>
      <c r="E313" s="4"/>
      <c r="F313" s="4"/>
      <c r="G313" s="4"/>
      <c r="H313" s="4"/>
      <c r="I313" s="4"/>
      <c r="J313" s="5">
        <v>0</v>
      </c>
      <c r="K313" s="59" t="s">
        <v>162</v>
      </c>
      <c r="L313" s="35">
        <v>20235550</v>
      </c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6"/>
      <c r="AJ313" s="5"/>
      <c r="AK313" s="6"/>
      <c r="AL313" s="5"/>
      <c r="AM313" s="48"/>
    </row>
    <row r="314" spans="1:39" s="47" customFormat="1" ht="38.25">
      <c r="A314" s="49" t="s">
        <v>182</v>
      </c>
      <c r="B314" s="49" t="s">
        <v>370</v>
      </c>
      <c r="C314" s="49"/>
      <c r="D314" s="49"/>
      <c r="E314" s="4"/>
      <c r="F314" s="4"/>
      <c r="G314" s="4"/>
      <c r="H314" s="4"/>
      <c r="I314" s="4"/>
      <c r="J314" s="5"/>
      <c r="K314" s="59" t="s">
        <v>371</v>
      </c>
      <c r="L314" s="35">
        <v>257252</v>
      </c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6"/>
      <c r="AJ314" s="5"/>
      <c r="AK314" s="6"/>
      <c r="AL314" s="5"/>
      <c r="AM314" s="48"/>
    </row>
    <row r="315" spans="1:39" s="47" customFormat="1" ht="38.25">
      <c r="A315" s="49" t="s">
        <v>182</v>
      </c>
      <c r="B315" s="49" t="s">
        <v>370</v>
      </c>
      <c r="C315" s="49" t="s">
        <v>163</v>
      </c>
      <c r="D315" s="49" t="s">
        <v>3</v>
      </c>
      <c r="E315" s="4"/>
      <c r="F315" s="4"/>
      <c r="G315" s="4"/>
      <c r="H315" s="4"/>
      <c r="I315" s="4"/>
      <c r="J315" s="5">
        <v>0</v>
      </c>
      <c r="K315" s="59" t="s">
        <v>162</v>
      </c>
      <c r="L315" s="35">
        <v>257252</v>
      </c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6"/>
      <c r="AJ315" s="5"/>
      <c r="AK315" s="6"/>
      <c r="AL315" s="5"/>
      <c r="AM315" s="48"/>
    </row>
    <row r="316" spans="1:39" s="47" customFormat="1" ht="38.25">
      <c r="A316" s="49" t="s">
        <v>182</v>
      </c>
      <c r="B316" s="49" t="s">
        <v>563</v>
      </c>
      <c r="C316" s="49"/>
      <c r="D316" s="49"/>
      <c r="E316" s="4"/>
      <c r="F316" s="4"/>
      <c r="G316" s="4"/>
      <c r="H316" s="4"/>
      <c r="I316" s="4"/>
      <c r="J316" s="5"/>
      <c r="K316" s="59" t="s">
        <v>564</v>
      </c>
      <c r="L316" s="35">
        <v>719968</v>
      </c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6"/>
      <c r="AJ316" s="5"/>
      <c r="AK316" s="6"/>
      <c r="AL316" s="5"/>
      <c r="AM316" s="48"/>
    </row>
    <row r="317" spans="1:39" s="47" customFormat="1" ht="38.25">
      <c r="A317" s="49" t="s">
        <v>182</v>
      </c>
      <c r="B317" s="49" t="s">
        <v>563</v>
      </c>
      <c r="C317" s="49" t="s">
        <v>163</v>
      </c>
      <c r="D317" s="49" t="s">
        <v>3</v>
      </c>
      <c r="E317" s="4"/>
      <c r="F317" s="4"/>
      <c r="G317" s="4"/>
      <c r="H317" s="4"/>
      <c r="I317" s="4"/>
      <c r="J317" s="5">
        <v>0</v>
      </c>
      <c r="K317" s="59" t="s">
        <v>162</v>
      </c>
      <c r="L317" s="35">
        <v>719968</v>
      </c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6"/>
      <c r="AJ317" s="5"/>
      <c r="AK317" s="6"/>
      <c r="AL317" s="5"/>
      <c r="AM317" s="48"/>
    </row>
    <row r="318" spans="1:39" s="47" customFormat="1">
      <c r="A318" s="49" t="s">
        <v>191</v>
      </c>
      <c r="B318" s="49" t="s">
        <v>2</v>
      </c>
      <c r="C318" s="49" t="s">
        <v>3</v>
      </c>
      <c r="D318" s="49" t="s">
        <v>3</v>
      </c>
      <c r="E318" s="4"/>
      <c r="F318" s="4"/>
      <c r="G318" s="4"/>
      <c r="H318" s="4"/>
      <c r="I318" s="4"/>
      <c r="J318" s="5">
        <v>0</v>
      </c>
      <c r="K318" s="59" t="s">
        <v>190</v>
      </c>
      <c r="L318" s="35">
        <f>L319</f>
        <v>88714054</v>
      </c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6"/>
      <c r="AJ318" s="5"/>
      <c r="AK318" s="6"/>
      <c r="AL318" s="5"/>
      <c r="AM318" s="48"/>
    </row>
    <row r="319" spans="1:39" s="47" customFormat="1" ht="38.25">
      <c r="A319" s="49" t="s">
        <v>191</v>
      </c>
      <c r="B319" s="49" t="s">
        <v>178</v>
      </c>
      <c r="C319" s="49" t="s">
        <v>3</v>
      </c>
      <c r="D319" s="49" t="s">
        <v>3</v>
      </c>
      <c r="E319" s="4"/>
      <c r="F319" s="4"/>
      <c r="G319" s="4"/>
      <c r="H319" s="4"/>
      <c r="I319" s="4"/>
      <c r="J319" s="5">
        <v>0</v>
      </c>
      <c r="K319" s="59" t="s">
        <v>314</v>
      </c>
      <c r="L319" s="35">
        <f>L320</f>
        <v>88714054</v>
      </c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6"/>
      <c r="AJ319" s="5"/>
      <c r="AK319" s="6"/>
      <c r="AL319" s="5"/>
      <c r="AM319" s="48"/>
    </row>
    <row r="320" spans="1:39" s="47" customFormat="1">
      <c r="A320" s="49" t="s">
        <v>191</v>
      </c>
      <c r="B320" s="49" t="s">
        <v>193</v>
      </c>
      <c r="C320" s="49" t="s">
        <v>3</v>
      </c>
      <c r="D320" s="49" t="s">
        <v>3</v>
      </c>
      <c r="E320" s="4"/>
      <c r="F320" s="4"/>
      <c r="G320" s="4"/>
      <c r="H320" s="4"/>
      <c r="I320" s="4"/>
      <c r="J320" s="5">
        <v>0</v>
      </c>
      <c r="K320" s="59" t="s">
        <v>192</v>
      </c>
      <c r="L320" s="35">
        <f>L321+L330</f>
        <v>88714054</v>
      </c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6"/>
      <c r="AJ320" s="5"/>
      <c r="AK320" s="6"/>
      <c r="AL320" s="5"/>
      <c r="AM320" s="48"/>
    </row>
    <row r="321" spans="1:39" s="47" customFormat="1" ht="25.5">
      <c r="A321" s="49" t="s">
        <v>191</v>
      </c>
      <c r="B321" s="49" t="s">
        <v>195</v>
      </c>
      <c r="C321" s="49" t="s">
        <v>3</v>
      </c>
      <c r="D321" s="49" t="s">
        <v>3</v>
      </c>
      <c r="E321" s="4"/>
      <c r="F321" s="4"/>
      <c r="G321" s="4"/>
      <c r="H321" s="4"/>
      <c r="I321" s="4"/>
      <c r="J321" s="5">
        <v>0</v>
      </c>
      <c r="K321" s="59" t="s">
        <v>194</v>
      </c>
      <c r="L321" s="35">
        <f>L322+L324+L326+L328</f>
        <v>85903500</v>
      </c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6"/>
      <c r="AJ321" s="5"/>
      <c r="AK321" s="6"/>
      <c r="AL321" s="5"/>
      <c r="AM321" s="48"/>
    </row>
    <row r="322" spans="1:39" s="47" customFormat="1" ht="38.25">
      <c r="A322" s="49" t="s">
        <v>191</v>
      </c>
      <c r="B322" s="49" t="s">
        <v>272</v>
      </c>
      <c r="C322" s="49" t="s">
        <v>3</v>
      </c>
      <c r="D322" s="49"/>
      <c r="E322" s="4"/>
      <c r="F322" s="4"/>
      <c r="G322" s="4"/>
      <c r="H322" s="4"/>
      <c r="I322" s="4"/>
      <c r="J322" s="5"/>
      <c r="K322" s="76" t="s">
        <v>196</v>
      </c>
      <c r="L322" s="35">
        <v>926800</v>
      </c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6"/>
      <c r="AJ322" s="5"/>
      <c r="AK322" s="6"/>
      <c r="AL322" s="5"/>
      <c r="AM322" s="48"/>
    </row>
    <row r="323" spans="1:39" s="47" customFormat="1" ht="38.25">
      <c r="A323" s="49" t="s">
        <v>191</v>
      </c>
      <c r="B323" s="49" t="s">
        <v>272</v>
      </c>
      <c r="C323" s="49" t="s">
        <v>163</v>
      </c>
      <c r="D323" s="49"/>
      <c r="E323" s="4"/>
      <c r="F323" s="4"/>
      <c r="G323" s="4"/>
      <c r="H323" s="4"/>
      <c r="I323" s="4"/>
      <c r="J323" s="5"/>
      <c r="K323" s="76" t="s">
        <v>162</v>
      </c>
      <c r="L323" s="35">
        <v>926800</v>
      </c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6"/>
      <c r="AJ323" s="5"/>
      <c r="AK323" s="6"/>
      <c r="AL323" s="5"/>
      <c r="AM323" s="48"/>
    </row>
    <row r="324" spans="1:39" s="47" customFormat="1" ht="89.25">
      <c r="A324" s="49" t="s">
        <v>191</v>
      </c>
      <c r="B324" s="49" t="s">
        <v>198</v>
      </c>
      <c r="C324" s="49" t="s">
        <v>3</v>
      </c>
      <c r="D324" s="49" t="s">
        <v>3</v>
      </c>
      <c r="E324" s="4"/>
      <c r="F324" s="4"/>
      <c r="G324" s="4"/>
      <c r="H324" s="4"/>
      <c r="I324" s="4"/>
      <c r="J324" s="5">
        <v>0</v>
      </c>
      <c r="K324" s="59" t="s">
        <v>197</v>
      </c>
      <c r="L324" s="35">
        <v>48786100</v>
      </c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6"/>
      <c r="AJ324" s="5"/>
      <c r="AK324" s="6"/>
      <c r="AL324" s="5"/>
      <c r="AM324" s="48"/>
    </row>
    <row r="325" spans="1:39" s="47" customFormat="1" ht="38.25">
      <c r="A325" s="49" t="s">
        <v>191</v>
      </c>
      <c r="B325" s="49" t="s">
        <v>198</v>
      </c>
      <c r="C325" s="49" t="s">
        <v>163</v>
      </c>
      <c r="D325" s="49" t="s">
        <v>3</v>
      </c>
      <c r="E325" s="4"/>
      <c r="F325" s="4"/>
      <c r="G325" s="4"/>
      <c r="H325" s="4"/>
      <c r="I325" s="4"/>
      <c r="J325" s="5">
        <v>0</v>
      </c>
      <c r="K325" s="59" t="s">
        <v>162</v>
      </c>
      <c r="L325" s="35">
        <v>48786100</v>
      </c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6"/>
      <c r="AJ325" s="5"/>
      <c r="AK325" s="6"/>
      <c r="AL325" s="5"/>
      <c r="AM325" s="48"/>
    </row>
    <row r="326" spans="1:39" s="47" customFormat="1" ht="38.25">
      <c r="A326" s="49" t="s">
        <v>191</v>
      </c>
      <c r="B326" s="49" t="s">
        <v>200</v>
      </c>
      <c r="C326" s="49" t="s">
        <v>3</v>
      </c>
      <c r="D326" s="49" t="s">
        <v>3</v>
      </c>
      <c r="E326" s="4"/>
      <c r="F326" s="4"/>
      <c r="G326" s="4"/>
      <c r="H326" s="4"/>
      <c r="I326" s="4"/>
      <c r="J326" s="5">
        <v>0</v>
      </c>
      <c r="K326" s="59" t="s">
        <v>199</v>
      </c>
      <c r="L326" s="35">
        <v>34965100</v>
      </c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6"/>
      <c r="AJ326" s="5"/>
      <c r="AK326" s="6"/>
      <c r="AL326" s="5"/>
      <c r="AM326" s="48"/>
    </row>
    <row r="327" spans="1:39" s="47" customFormat="1" ht="38.25">
      <c r="A327" s="49" t="s">
        <v>191</v>
      </c>
      <c r="B327" s="49" t="s">
        <v>200</v>
      </c>
      <c r="C327" s="49" t="s">
        <v>163</v>
      </c>
      <c r="D327" s="49" t="s">
        <v>3</v>
      </c>
      <c r="E327" s="4"/>
      <c r="F327" s="4"/>
      <c r="G327" s="4"/>
      <c r="H327" s="4"/>
      <c r="I327" s="4"/>
      <c r="J327" s="5">
        <v>0</v>
      </c>
      <c r="K327" s="59" t="s">
        <v>162</v>
      </c>
      <c r="L327" s="35">
        <v>34965100</v>
      </c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6"/>
      <c r="AJ327" s="5"/>
      <c r="AK327" s="6"/>
      <c r="AL327" s="5"/>
      <c r="AM327" s="48"/>
    </row>
    <row r="328" spans="1:39" s="47" customFormat="1" ht="38.25">
      <c r="A328" s="49" t="s">
        <v>191</v>
      </c>
      <c r="B328" s="49" t="s">
        <v>201</v>
      </c>
      <c r="C328" s="49" t="s">
        <v>3</v>
      </c>
      <c r="D328" s="49" t="s">
        <v>3</v>
      </c>
      <c r="E328" s="4"/>
      <c r="F328" s="4"/>
      <c r="G328" s="4"/>
      <c r="H328" s="4"/>
      <c r="I328" s="4"/>
      <c r="J328" s="5">
        <v>0</v>
      </c>
      <c r="K328" s="59" t="s">
        <v>196</v>
      </c>
      <c r="L328" s="35">
        <v>1225500</v>
      </c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6"/>
      <c r="AJ328" s="5"/>
      <c r="AK328" s="6"/>
      <c r="AL328" s="5"/>
      <c r="AM328" s="48"/>
    </row>
    <row r="329" spans="1:39" s="47" customFormat="1" ht="38.25">
      <c r="A329" s="49" t="s">
        <v>191</v>
      </c>
      <c r="B329" s="49" t="s">
        <v>201</v>
      </c>
      <c r="C329" s="49" t="s">
        <v>163</v>
      </c>
      <c r="D329" s="49" t="s">
        <v>3</v>
      </c>
      <c r="E329" s="4"/>
      <c r="F329" s="4"/>
      <c r="G329" s="4"/>
      <c r="H329" s="4"/>
      <c r="I329" s="4"/>
      <c r="J329" s="5">
        <v>0</v>
      </c>
      <c r="K329" s="59" t="s">
        <v>162</v>
      </c>
      <c r="L329" s="35">
        <v>1225500</v>
      </c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6"/>
      <c r="AJ329" s="5"/>
      <c r="AK329" s="6"/>
      <c r="AL329" s="5"/>
      <c r="AM329" s="48"/>
    </row>
    <row r="330" spans="1:39" s="47" customFormat="1" ht="63.75">
      <c r="A330" s="49" t="s">
        <v>191</v>
      </c>
      <c r="B330" s="49" t="s">
        <v>203</v>
      </c>
      <c r="C330" s="49" t="s">
        <v>3</v>
      </c>
      <c r="D330" s="49" t="s">
        <v>3</v>
      </c>
      <c r="E330" s="4"/>
      <c r="F330" s="4"/>
      <c r="G330" s="4"/>
      <c r="H330" s="4"/>
      <c r="I330" s="4"/>
      <c r="J330" s="5">
        <v>0</v>
      </c>
      <c r="K330" s="59" t="s">
        <v>202</v>
      </c>
      <c r="L330" s="35">
        <f>L331+L333+L335+L337</f>
        <v>2810554</v>
      </c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6"/>
      <c r="AJ330" s="5"/>
      <c r="AK330" s="6"/>
      <c r="AL330" s="5"/>
      <c r="AM330" s="48"/>
    </row>
    <row r="331" spans="1:39" s="47" customFormat="1" ht="25.5">
      <c r="A331" s="49" t="s">
        <v>191</v>
      </c>
      <c r="B331" s="34" t="s">
        <v>287</v>
      </c>
      <c r="C331" s="34" t="s">
        <v>3</v>
      </c>
      <c r="D331" s="49"/>
      <c r="E331" s="4"/>
      <c r="F331" s="4"/>
      <c r="G331" s="4"/>
      <c r="H331" s="4"/>
      <c r="I331" s="4"/>
      <c r="J331" s="5"/>
      <c r="K331" s="59" t="s">
        <v>286</v>
      </c>
      <c r="L331" s="35">
        <v>78000</v>
      </c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6"/>
      <c r="AJ331" s="5"/>
      <c r="AK331" s="6"/>
      <c r="AL331" s="5"/>
      <c r="AM331" s="48"/>
    </row>
    <row r="332" spans="1:39" s="47" customFormat="1" ht="38.25">
      <c r="A332" s="49" t="s">
        <v>191</v>
      </c>
      <c r="B332" s="34" t="s">
        <v>287</v>
      </c>
      <c r="C332" s="49" t="s">
        <v>163</v>
      </c>
      <c r="D332" s="49" t="s">
        <v>3</v>
      </c>
      <c r="E332" s="4"/>
      <c r="F332" s="4"/>
      <c r="G332" s="4"/>
      <c r="H332" s="4"/>
      <c r="I332" s="4"/>
      <c r="J332" s="5">
        <v>0</v>
      </c>
      <c r="K332" s="59" t="s">
        <v>162</v>
      </c>
      <c r="L332" s="35">
        <v>78000</v>
      </c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6"/>
      <c r="AJ332" s="5"/>
      <c r="AK332" s="6"/>
      <c r="AL332" s="5"/>
      <c r="AM332" s="48"/>
    </row>
    <row r="333" spans="1:39" s="47" customFormat="1" ht="25.5">
      <c r="A333" s="49" t="s">
        <v>191</v>
      </c>
      <c r="B333" s="34" t="s">
        <v>288</v>
      </c>
      <c r="C333" s="34" t="s">
        <v>3</v>
      </c>
      <c r="D333" s="49"/>
      <c r="E333" s="4"/>
      <c r="F333" s="4"/>
      <c r="G333" s="4"/>
      <c r="H333" s="4"/>
      <c r="I333" s="4"/>
      <c r="J333" s="5"/>
      <c r="K333" s="59" t="s">
        <v>286</v>
      </c>
      <c r="L333" s="35">
        <v>10000</v>
      </c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6"/>
      <c r="AJ333" s="5"/>
      <c r="AK333" s="6"/>
      <c r="AL333" s="5"/>
      <c r="AM333" s="48"/>
    </row>
    <row r="334" spans="1:39" s="47" customFormat="1" ht="38.25">
      <c r="A334" s="49" t="s">
        <v>191</v>
      </c>
      <c r="B334" s="34" t="s">
        <v>288</v>
      </c>
      <c r="C334" s="49" t="s">
        <v>163</v>
      </c>
      <c r="D334" s="49" t="s">
        <v>3</v>
      </c>
      <c r="E334" s="4"/>
      <c r="F334" s="4"/>
      <c r="G334" s="4"/>
      <c r="H334" s="4"/>
      <c r="I334" s="4"/>
      <c r="J334" s="5">
        <v>0</v>
      </c>
      <c r="K334" s="59" t="s">
        <v>162</v>
      </c>
      <c r="L334" s="35">
        <v>10000</v>
      </c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6"/>
      <c r="AJ334" s="5"/>
      <c r="AK334" s="6"/>
      <c r="AL334" s="5"/>
      <c r="AM334" s="48"/>
    </row>
    <row r="335" spans="1:39" s="47" customFormat="1" ht="76.5">
      <c r="A335" s="49" t="s">
        <v>191</v>
      </c>
      <c r="B335" s="34" t="s">
        <v>303</v>
      </c>
      <c r="C335" s="34" t="s">
        <v>3</v>
      </c>
      <c r="D335" s="49"/>
      <c r="E335" s="4"/>
      <c r="F335" s="4"/>
      <c r="G335" s="4"/>
      <c r="H335" s="4"/>
      <c r="I335" s="4"/>
      <c r="J335" s="5"/>
      <c r="K335" s="59" t="s">
        <v>484</v>
      </c>
      <c r="L335" s="35">
        <v>885500</v>
      </c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6"/>
      <c r="AJ335" s="5"/>
      <c r="AK335" s="6"/>
      <c r="AL335" s="5"/>
      <c r="AM335" s="48"/>
    </row>
    <row r="336" spans="1:39" s="47" customFormat="1" ht="38.25">
      <c r="A336" s="49" t="s">
        <v>191</v>
      </c>
      <c r="B336" s="34" t="s">
        <v>303</v>
      </c>
      <c r="C336" s="49" t="s">
        <v>163</v>
      </c>
      <c r="D336" s="49" t="s">
        <v>3</v>
      </c>
      <c r="E336" s="4"/>
      <c r="F336" s="4"/>
      <c r="G336" s="4"/>
      <c r="H336" s="4"/>
      <c r="I336" s="4"/>
      <c r="J336" s="5">
        <v>0</v>
      </c>
      <c r="K336" s="59" t="s">
        <v>162</v>
      </c>
      <c r="L336" s="35">
        <v>885500</v>
      </c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6"/>
      <c r="AJ336" s="5"/>
      <c r="AK336" s="6"/>
      <c r="AL336" s="5"/>
      <c r="AM336" s="48"/>
    </row>
    <row r="337" spans="1:39" s="47" customFormat="1" ht="76.5">
      <c r="A337" s="49" t="s">
        <v>191</v>
      </c>
      <c r="B337" s="49" t="s">
        <v>204</v>
      </c>
      <c r="C337" s="49" t="s">
        <v>3</v>
      </c>
      <c r="D337" s="49" t="s">
        <v>3</v>
      </c>
      <c r="E337" s="4"/>
      <c r="F337" s="4"/>
      <c r="G337" s="4"/>
      <c r="H337" s="4"/>
      <c r="I337" s="4"/>
      <c r="J337" s="5">
        <v>0</v>
      </c>
      <c r="K337" s="59" t="s">
        <v>485</v>
      </c>
      <c r="L337" s="35">
        <v>1837054</v>
      </c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6"/>
      <c r="AJ337" s="5"/>
      <c r="AK337" s="6"/>
      <c r="AL337" s="5"/>
      <c r="AM337" s="48"/>
    </row>
    <row r="338" spans="1:39" s="47" customFormat="1" ht="38.25">
      <c r="A338" s="49" t="s">
        <v>191</v>
      </c>
      <c r="B338" s="49" t="s">
        <v>204</v>
      </c>
      <c r="C338" s="49" t="s">
        <v>163</v>
      </c>
      <c r="D338" s="49" t="s">
        <v>3</v>
      </c>
      <c r="E338" s="4"/>
      <c r="F338" s="4"/>
      <c r="G338" s="4"/>
      <c r="H338" s="4"/>
      <c r="I338" s="4"/>
      <c r="J338" s="5">
        <v>0</v>
      </c>
      <c r="K338" s="59" t="s">
        <v>162</v>
      </c>
      <c r="L338" s="35">
        <v>1837054</v>
      </c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6"/>
      <c r="AJ338" s="5"/>
      <c r="AK338" s="6"/>
      <c r="AL338" s="5"/>
      <c r="AM338" s="48"/>
    </row>
    <row r="339" spans="1:39" s="47" customFormat="1">
      <c r="A339" s="49" t="s">
        <v>206</v>
      </c>
      <c r="B339" s="49" t="s">
        <v>2</v>
      </c>
      <c r="C339" s="49" t="s">
        <v>3</v>
      </c>
      <c r="D339" s="49" t="s">
        <v>3</v>
      </c>
      <c r="E339" s="4"/>
      <c r="F339" s="4"/>
      <c r="G339" s="4"/>
      <c r="H339" s="4"/>
      <c r="I339" s="4"/>
      <c r="J339" s="5">
        <v>0</v>
      </c>
      <c r="K339" s="59" t="s">
        <v>205</v>
      </c>
      <c r="L339" s="35">
        <f>L340</f>
        <v>11218890</v>
      </c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6"/>
      <c r="AJ339" s="5"/>
      <c r="AK339" s="6"/>
      <c r="AL339" s="5"/>
      <c r="AM339" s="48"/>
    </row>
    <row r="340" spans="1:39" s="47" customFormat="1" ht="38.25">
      <c r="A340" s="49" t="s">
        <v>206</v>
      </c>
      <c r="B340" s="49" t="s">
        <v>178</v>
      </c>
      <c r="C340" s="49" t="s">
        <v>3</v>
      </c>
      <c r="D340" s="49" t="s">
        <v>3</v>
      </c>
      <c r="E340" s="4"/>
      <c r="F340" s="4"/>
      <c r="G340" s="4"/>
      <c r="H340" s="4"/>
      <c r="I340" s="4"/>
      <c r="J340" s="5">
        <v>0</v>
      </c>
      <c r="K340" s="59" t="s">
        <v>314</v>
      </c>
      <c r="L340" s="35">
        <f>L341</f>
        <v>11218890</v>
      </c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6"/>
      <c r="AJ340" s="5"/>
      <c r="AK340" s="6"/>
      <c r="AL340" s="5"/>
      <c r="AM340" s="48"/>
    </row>
    <row r="341" spans="1:39" s="47" customFormat="1">
      <c r="A341" s="49" t="s">
        <v>206</v>
      </c>
      <c r="B341" s="49" t="s">
        <v>208</v>
      </c>
      <c r="C341" s="49" t="s">
        <v>3</v>
      </c>
      <c r="D341" s="49" t="s">
        <v>3</v>
      </c>
      <c r="E341" s="4"/>
      <c r="F341" s="4"/>
      <c r="G341" s="4"/>
      <c r="H341" s="4"/>
      <c r="I341" s="4"/>
      <c r="J341" s="5">
        <v>0</v>
      </c>
      <c r="K341" s="59" t="s">
        <v>207</v>
      </c>
      <c r="L341" s="35">
        <f>L342</f>
        <v>11218890</v>
      </c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6"/>
      <c r="AJ341" s="5"/>
      <c r="AK341" s="6"/>
      <c r="AL341" s="5"/>
      <c r="AM341" s="48"/>
    </row>
    <row r="342" spans="1:39" s="47" customFormat="1" ht="38.25">
      <c r="A342" s="49" t="s">
        <v>206</v>
      </c>
      <c r="B342" s="49" t="s">
        <v>210</v>
      </c>
      <c r="C342" s="49" t="s">
        <v>3</v>
      </c>
      <c r="D342" s="49" t="s">
        <v>3</v>
      </c>
      <c r="E342" s="4"/>
      <c r="F342" s="4"/>
      <c r="G342" s="4"/>
      <c r="H342" s="4"/>
      <c r="I342" s="4"/>
      <c r="J342" s="5">
        <v>0</v>
      </c>
      <c r="K342" s="59" t="s">
        <v>209</v>
      </c>
      <c r="L342" s="35">
        <f>L343+L345+L347</f>
        <v>11218890</v>
      </c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6"/>
      <c r="AJ342" s="5"/>
      <c r="AK342" s="6"/>
      <c r="AL342" s="5"/>
      <c r="AM342" s="48"/>
    </row>
    <row r="343" spans="1:39" s="47" customFormat="1" ht="38.25">
      <c r="A343" s="34" t="s">
        <v>206</v>
      </c>
      <c r="B343" s="34" t="s">
        <v>302</v>
      </c>
      <c r="C343" s="34" t="s">
        <v>3</v>
      </c>
      <c r="D343" s="49"/>
      <c r="E343" s="4"/>
      <c r="F343" s="4"/>
      <c r="G343" s="4"/>
      <c r="H343" s="4"/>
      <c r="I343" s="4"/>
      <c r="J343" s="5"/>
      <c r="K343" s="59" t="s">
        <v>301</v>
      </c>
      <c r="L343" s="35">
        <v>3311200</v>
      </c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6"/>
      <c r="AJ343" s="5"/>
      <c r="AK343" s="6"/>
      <c r="AL343" s="5"/>
      <c r="AM343" s="48"/>
    </row>
    <row r="344" spans="1:39" s="47" customFormat="1" ht="38.25">
      <c r="A344" s="34" t="s">
        <v>206</v>
      </c>
      <c r="B344" s="34" t="s">
        <v>302</v>
      </c>
      <c r="C344" s="49" t="s">
        <v>163</v>
      </c>
      <c r="D344" s="49" t="s">
        <v>3</v>
      </c>
      <c r="E344" s="4"/>
      <c r="F344" s="4"/>
      <c r="G344" s="4"/>
      <c r="H344" s="4"/>
      <c r="I344" s="4"/>
      <c r="J344" s="5">
        <v>0</v>
      </c>
      <c r="K344" s="59" t="s">
        <v>162</v>
      </c>
      <c r="L344" s="35">
        <v>3311200</v>
      </c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6"/>
      <c r="AJ344" s="5"/>
      <c r="AK344" s="6"/>
      <c r="AL344" s="5"/>
      <c r="AM344" s="48"/>
    </row>
    <row r="345" spans="1:39" s="47" customFormat="1" ht="51">
      <c r="A345" s="49" t="s">
        <v>206</v>
      </c>
      <c r="B345" s="49" t="s">
        <v>212</v>
      </c>
      <c r="C345" s="49" t="s">
        <v>3</v>
      </c>
      <c r="D345" s="49" t="s">
        <v>3</v>
      </c>
      <c r="E345" s="4"/>
      <c r="F345" s="4"/>
      <c r="G345" s="4"/>
      <c r="H345" s="4"/>
      <c r="I345" s="4"/>
      <c r="J345" s="5">
        <v>0</v>
      </c>
      <c r="K345" s="59" t="s">
        <v>211</v>
      </c>
      <c r="L345" s="35">
        <v>3524130</v>
      </c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6"/>
      <c r="AJ345" s="5"/>
      <c r="AK345" s="6"/>
      <c r="AL345" s="5"/>
      <c r="AM345" s="48"/>
    </row>
    <row r="346" spans="1:39" s="47" customFormat="1" ht="38.25">
      <c r="A346" s="49" t="s">
        <v>206</v>
      </c>
      <c r="B346" s="49" t="s">
        <v>212</v>
      </c>
      <c r="C346" s="49" t="s">
        <v>163</v>
      </c>
      <c r="D346" s="49" t="s">
        <v>3</v>
      </c>
      <c r="E346" s="4"/>
      <c r="F346" s="4"/>
      <c r="G346" s="4"/>
      <c r="H346" s="4"/>
      <c r="I346" s="4"/>
      <c r="J346" s="5">
        <v>0</v>
      </c>
      <c r="K346" s="59" t="s">
        <v>162</v>
      </c>
      <c r="L346" s="35">
        <v>3524130</v>
      </c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6"/>
      <c r="AJ346" s="5"/>
      <c r="AK346" s="6"/>
      <c r="AL346" s="5"/>
      <c r="AM346" s="48"/>
    </row>
    <row r="347" spans="1:39" s="47" customFormat="1" ht="38.25">
      <c r="A347" s="49" t="s">
        <v>206</v>
      </c>
      <c r="B347" s="49" t="s">
        <v>214</v>
      </c>
      <c r="C347" s="49" t="s">
        <v>3</v>
      </c>
      <c r="D347" s="49" t="s">
        <v>3</v>
      </c>
      <c r="E347" s="4"/>
      <c r="F347" s="4"/>
      <c r="G347" s="4"/>
      <c r="H347" s="4"/>
      <c r="I347" s="4"/>
      <c r="J347" s="5">
        <v>0</v>
      </c>
      <c r="K347" s="59" t="s">
        <v>213</v>
      </c>
      <c r="L347" s="35">
        <v>4383560</v>
      </c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6"/>
      <c r="AJ347" s="5"/>
      <c r="AK347" s="6"/>
      <c r="AL347" s="5"/>
      <c r="AM347" s="48"/>
    </row>
    <row r="348" spans="1:39" s="47" customFormat="1" ht="38.25">
      <c r="A348" s="49" t="s">
        <v>206</v>
      </c>
      <c r="B348" s="49" t="s">
        <v>214</v>
      </c>
      <c r="C348" s="49" t="s">
        <v>163</v>
      </c>
      <c r="D348" s="49" t="s">
        <v>3</v>
      </c>
      <c r="E348" s="4"/>
      <c r="F348" s="4"/>
      <c r="G348" s="4"/>
      <c r="H348" s="4"/>
      <c r="I348" s="4"/>
      <c r="J348" s="5">
        <v>0</v>
      </c>
      <c r="K348" s="59" t="s">
        <v>162</v>
      </c>
      <c r="L348" s="35">
        <v>4383560</v>
      </c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6"/>
      <c r="AJ348" s="5"/>
      <c r="AK348" s="6"/>
      <c r="AL348" s="5"/>
      <c r="AM348" s="48"/>
    </row>
    <row r="349" spans="1:39">
      <c r="A349" s="3" t="s">
        <v>93</v>
      </c>
      <c r="B349" s="3" t="s">
        <v>2</v>
      </c>
      <c r="C349" s="3" t="s">
        <v>3</v>
      </c>
      <c r="D349" s="3" t="s">
        <v>3</v>
      </c>
      <c r="E349" s="4"/>
      <c r="F349" s="4"/>
      <c r="G349" s="4"/>
      <c r="H349" s="4"/>
      <c r="I349" s="4"/>
      <c r="J349" s="5">
        <v>0</v>
      </c>
      <c r="K349" s="59" t="s">
        <v>92</v>
      </c>
      <c r="L349" s="35">
        <f>L350+L357</f>
        <v>1389500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  <c r="AA349" s="5">
        <v>0</v>
      </c>
      <c r="AB349" s="5">
        <v>0</v>
      </c>
      <c r="AC349" s="5">
        <v>0</v>
      </c>
      <c r="AD349" s="5">
        <v>0</v>
      </c>
      <c r="AE349" s="5">
        <v>0</v>
      </c>
      <c r="AF349" s="5">
        <v>0</v>
      </c>
      <c r="AG349" s="5">
        <v>0</v>
      </c>
      <c r="AH349" s="5">
        <v>62000</v>
      </c>
      <c r="AI349" s="6">
        <v>0</v>
      </c>
      <c r="AJ349" s="5">
        <v>0</v>
      </c>
      <c r="AK349" s="6">
        <v>0</v>
      </c>
      <c r="AL349" s="5">
        <v>0</v>
      </c>
      <c r="AM349" s="2"/>
    </row>
    <row r="350" spans="1:39" s="47" customFormat="1" ht="38.25">
      <c r="A350" s="49" t="s">
        <v>93</v>
      </c>
      <c r="B350" s="49" t="s">
        <v>178</v>
      </c>
      <c r="C350" s="49" t="s">
        <v>3</v>
      </c>
      <c r="D350" s="49" t="s">
        <v>3</v>
      </c>
      <c r="E350" s="4"/>
      <c r="F350" s="4"/>
      <c r="G350" s="4"/>
      <c r="H350" s="4"/>
      <c r="I350" s="4"/>
      <c r="J350" s="5">
        <v>0</v>
      </c>
      <c r="K350" s="59" t="s">
        <v>314</v>
      </c>
      <c r="L350" s="35">
        <f>L351</f>
        <v>841500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6"/>
      <c r="AJ350" s="5"/>
      <c r="AK350" s="6"/>
      <c r="AL350" s="5"/>
      <c r="AM350" s="48"/>
    </row>
    <row r="351" spans="1:39" s="47" customFormat="1" ht="25.5">
      <c r="A351" s="49" t="s">
        <v>93</v>
      </c>
      <c r="B351" s="49" t="s">
        <v>180</v>
      </c>
      <c r="C351" s="49" t="s">
        <v>3</v>
      </c>
      <c r="D351" s="49" t="s">
        <v>3</v>
      </c>
      <c r="E351" s="4"/>
      <c r="F351" s="4"/>
      <c r="G351" s="4"/>
      <c r="H351" s="4"/>
      <c r="I351" s="4"/>
      <c r="J351" s="5">
        <v>0</v>
      </c>
      <c r="K351" s="59" t="s">
        <v>179</v>
      </c>
      <c r="L351" s="35">
        <f>L352</f>
        <v>841500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6"/>
      <c r="AJ351" s="5"/>
      <c r="AK351" s="6"/>
      <c r="AL351" s="5"/>
      <c r="AM351" s="48"/>
    </row>
    <row r="352" spans="1:39" s="47" customFormat="1" ht="25.5">
      <c r="A352" s="49" t="s">
        <v>93</v>
      </c>
      <c r="B352" s="49" t="s">
        <v>216</v>
      </c>
      <c r="C352" s="49" t="s">
        <v>3</v>
      </c>
      <c r="D352" s="49" t="s">
        <v>3</v>
      </c>
      <c r="E352" s="4"/>
      <c r="F352" s="4"/>
      <c r="G352" s="4"/>
      <c r="H352" s="4"/>
      <c r="I352" s="4"/>
      <c r="J352" s="5">
        <v>0</v>
      </c>
      <c r="K352" s="59" t="s">
        <v>215</v>
      </c>
      <c r="L352" s="35">
        <f>L353+L355</f>
        <v>841500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6"/>
      <c r="AJ352" s="5"/>
      <c r="AK352" s="6"/>
      <c r="AL352" s="5"/>
      <c r="AM352" s="48"/>
    </row>
    <row r="353" spans="1:39" s="47" customFormat="1" ht="25.5">
      <c r="A353" s="49" t="s">
        <v>93</v>
      </c>
      <c r="B353" s="49" t="s">
        <v>273</v>
      </c>
      <c r="C353" s="49" t="s">
        <v>3</v>
      </c>
      <c r="D353" s="49"/>
      <c r="E353" s="4"/>
      <c r="F353" s="4"/>
      <c r="G353" s="4"/>
      <c r="H353" s="4"/>
      <c r="I353" s="4"/>
      <c r="J353" s="5"/>
      <c r="K353" s="76" t="s">
        <v>274</v>
      </c>
      <c r="L353" s="35">
        <v>728900</v>
      </c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6"/>
      <c r="AJ353" s="5"/>
      <c r="AK353" s="6"/>
      <c r="AL353" s="5"/>
      <c r="AM353" s="48"/>
    </row>
    <row r="354" spans="1:39" s="47" customFormat="1" ht="38.25">
      <c r="A354" s="49" t="s">
        <v>93</v>
      </c>
      <c r="B354" s="49" t="s">
        <v>273</v>
      </c>
      <c r="C354" s="49" t="s">
        <v>163</v>
      </c>
      <c r="D354" s="49"/>
      <c r="E354" s="4"/>
      <c r="F354" s="4"/>
      <c r="G354" s="4"/>
      <c r="H354" s="4"/>
      <c r="I354" s="4"/>
      <c r="J354" s="5"/>
      <c r="K354" s="76" t="s">
        <v>162</v>
      </c>
      <c r="L354" s="35">
        <v>728900</v>
      </c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6"/>
      <c r="AJ354" s="5"/>
      <c r="AK354" s="6"/>
      <c r="AL354" s="5"/>
      <c r="AM354" s="48"/>
    </row>
    <row r="355" spans="1:39" s="47" customFormat="1" ht="25.5">
      <c r="A355" s="49" t="s">
        <v>93</v>
      </c>
      <c r="B355" s="49" t="s">
        <v>217</v>
      </c>
      <c r="C355" s="49" t="s">
        <v>3</v>
      </c>
      <c r="D355" s="49" t="s">
        <v>3</v>
      </c>
      <c r="E355" s="4"/>
      <c r="F355" s="4"/>
      <c r="G355" s="4"/>
      <c r="H355" s="4"/>
      <c r="I355" s="4"/>
      <c r="J355" s="5">
        <v>0</v>
      </c>
      <c r="K355" s="76" t="s">
        <v>274</v>
      </c>
      <c r="L355" s="35">
        <v>112600</v>
      </c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6"/>
      <c r="AJ355" s="5"/>
      <c r="AK355" s="6"/>
      <c r="AL355" s="5"/>
      <c r="AM355" s="48"/>
    </row>
    <row r="356" spans="1:39" s="47" customFormat="1" ht="38.25">
      <c r="A356" s="49" t="s">
        <v>93</v>
      </c>
      <c r="B356" s="49" t="s">
        <v>217</v>
      </c>
      <c r="C356" s="49" t="s">
        <v>163</v>
      </c>
      <c r="D356" s="49" t="s">
        <v>3</v>
      </c>
      <c r="E356" s="4"/>
      <c r="F356" s="4"/>
      <c r="G356" s="4"/>
      <c r="H356" s="4"/>
      <c r="I356" s="4"/>
      <c r="J356" s="5">
        <v>0</v>
      </c>
      <c r="K356" s="59" t="s">
        <v>162</v>
      </c>
      <c r="L356" s="35">
        <v>112600</v>
      </c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6"/>
      <c r="AJ356" s="5"/>
      <c r="AK356" s="6"/>
      <c r="AL356" s="5"/>
      <c r="AM356" s="48"/>
    </row>
    <row r="357" spans="1:39" ht="38.25">
      <c r="A357" s="3" t="s">
        <v>93</v>
      </c>
      <c r="B357" s="3" t="s">
        <v>8</v>
      </c>
      <c r="C357" s="3" t="s">
        <v>3</v>
      </c>
      <c r="D357" s="3" t="s">
        <v>3</v>
      </c>
      <c r="E357" s="4"/>
      <c r="F357" s="4"/>
      <c r="G357" s="4"/>
      <c r="H357" s="4"/>
      <c r="I357" s="4"/>
      <c r="J357" s="5">
        <v>0</v>
      </c>
      <c r="K357" s="59" t="s">
        <v>316</v>
      </c>
      <c r="L357" s="35">
        <f>L358+L369</f>
        <v>548000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62000</v>
      </c>
      <c r="AI357" s="6">
        <v>0</v>
      </c>
      <c r="AJ357" s="5">
        <v>0</v>
      </c>
      <c r="AK357" s="6">
        <v>0</v>
      </c>
      <c r="AL357" s="5">
        <v>0</v>
      </c>
      <c r="AM357" s="2"/>
    </row>
    <row r="358" spans="1:39" ht="25.5">
      <c r="A358" s="3" t="s">
        <v>93</v>
      </c>
      <c r="B358" s="3" t="s">
        <v>94</v>
      </c>
      <c r="C358" s="3" t="s">
        <v>3</v>
      </c>
      <c r="D358" s="3" t="s">
        <v>3</v>
      </c>
      <c r="E358" s="4"/>
      <c r="F358" s="4"/>
      <c r="G358" s="4"/>
      <c r="H358" s="4"/>
      <c r="I358" s="4"/>
      <c r="J358" s="5">
        <v>0</v>
      </c>
      <c r="K358" s="59" t="s">
        <v>365</v>
      </c>
      <c r="L358" s="35">
        <f>L359+L364</f>
        <v>140000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13000</v>
      </c>
      <c r="AI358" s="6">
        <v>0</v>
      </c>
      <c r="AJ358" s="5">
        <v>0</v>
      </c>
      <c r="AK358" s="6">
        <v>0</v>
      </c>
      <c r="AL358" s="5">
        <v>0</v>
      </c>
      <c r="AM358" s="2"/>
    </row>
    <row r="359" spans="1:39" ht="51">
      <c r="A359" s="3" t="s">
        <v>93</v>
      </c>
      <c r="B359" s="3" t="s">
        <v>96</v>
      </c>
      <c r="C359" s="3" t="s">
        <v>3</v>
      </c>
      <c r="D359" s="3" t="s">
        <v>3</v>
      </c>
      <c r="E359" s="4"/>
      <c r="F359" s="4"/>
      <c r="G359" s="4"/>
      <c r="H359" s="4"/>
      <c r="I359" s="4"/>
      <c r="J359" s="5">
        <v>0</v>
      </c>
      <c r="K359" s="59" t="s">
        <v>95</v>
      </c>
      <c r="L359" s="35">
        <f>L360+L362</f>
        <v>55000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0</v>
      </c>
      <c r="AC359" s="5">
        <v>0</v>
      </c>
      <c r="AD359" s="5">
        <v>0</v>
      </c>
      <c r="AE359" s="5">
        <v>0</v>
      </c>
      <c r="AF359" s="5">
        <v>0</v>
      </c>
      <c r="AG359" s="5">
        <v>0</v>
      </c>
      <c r="AH359" s="5">
        <v>3000</v>
      </c>
      <c r="AI359" s="6">
        <v>0</v>
      </c>
      <c r="AJ359" s="5">
        <v>0</v>
      </c>
      <c r="AK359" s="6">
        <v>0</v>
      </c>
      <c r="AL359" s="5">
        <v>0</v>
      </c>
      <c r="AM359" s="2"/>
    </row>
    <row r="360" spans="1:39" s="47" customFormat="1">
      <c r="A360" s="49" t="s">
        <v>93</v>
      </c>
      <c r="B360" s="49" t="s">
        <v>366</v>
      </c>
      <c r="C360" s="49" t="s">
        <v>3</v>
      </c>
      <c r="D360" s="49"/>
      <c r="E360" s="4"/>
      <c r="F360" s="4"/>
      <c r="G360" s="4"/>
      <c r="H360" s="4"/>
      <c r="I360" s="4"/>
      <c r="J360" s="5"/>
      <c r="K360" s="59" t="s">
        <v>367</v>
      </c>
      <c r="L360" s="35">
        <v>50000</v>
      </c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6"/>
      <c r="AJ360" s="5"/>
      <c r="AK360" s="6"/>
      <c r="AL360" s="5"/>
      <c r="AM360" s="48"/>
    </row>
    <row r="361" spans="1:39" s="47" customFormat="1" ht="25.5">
      <c r="A361" s="49" t="s">
        <v>93</v>
      </c>
      <c r="B361" s="49" t="s">
        <v>366</v>
      </c>
      <c r="C361" s="49" t="s">
        <v>16</v>
      </c>
      <c r="D361" s="49" t="s">
        <v>3</v>
      </c>
      <c r="E361" s="4"/>
      <c r="F361" s="4"/>
      <c r="G361" s="4"/>
      <c r="H361" s="4"/>
      <c r="I361" s="4"/>
      <c r="J361" s="5">
        <v>0</v>
      </c>
      <c r="K361" s="59" t="s">
        <v>15</v>
      </c>
      <c r="L361" s="35">
        <v>50000</v>
      </c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6"/>
      <c r="AJ361" s="5"/>
      <c r="AK361" s="6"/>
      <c r="AL361" s="5"/>
      <c r="AM361" s="48"/>
    </row>
    <row r="362" spans="1:39">
      <c r="A362" s="3" t="s">
        <v>93</v>
      </c>
      <c r="B362" s="3" t="s">
        <v>98</v>
      </c>
      <c r="C362" s="3" t="s">
        <v>3</v>
      </c>
      <c r="D362" s="3" t="s">
        <v>3</v>
      </c>
      <c r="E362" s="4"/>
      <c r="F362" s="4"/>
      <c r="G362" s="4"/>
      <c r="H362" s="4"/>
      <c r="I362" s="4"/>
      <c r="J362" s="5">
        <v>0</v>
      </c>
      <c r="K362" s="59" t="s">
        <v>97</v>
      </c>
      <c r="L362" s="35">
        <v>5000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0</v>
      </c>
      <c r="AD362" s="5">
        <v>0</v>
      </c>
      <c r="AE362" s="5">
        <v>0</v>
      </c>
      <c r="AF362" s="5">
        <v>0</v>
      </c>
      <c r="AG362" s="5">
        <v>0</v>
      </c>
      <c r="AH362" s="5">
        <v>3000</v>
      </c>
      <c r="AI362" s="6">
        <v>0</v>
      </c>
      <c r="AJ362" s="5">
        <v>0</v>
      </c>
      <c r="AK362" s="6">
        <v>0</v>
      </c>
      <c r="AL362" s="5">
        <v>0</v>
      </c>
      <c r="AM362" s="2"/>
    </row>
    <row r="363" spans="1:39" ht="25.5">
      <c r="A363" s="3" t="s">
        <v>93</v>
      </c>
      <c r="B363" s="3" t="s">
        <v>98</v>
      </c>
      <c r="C363" s="3" t="s">
        <v>16</v>
      </c>
      <c r="D363" s="3" t="s">
        <v>3</v>
      </c>
      <c r="E363" s="4"/>
      <c r="F363" s="4"/>
      <c r="G363" s="4"/>
      <c r="H363" s="4"/>
      <c r="I363" s="4"/>
      <c r="J363" s="5">
        <v>0</v>
      </c>
      <c r="K363" s="59" t="s">
        <v>15</v>
      </c>
      <c r="L363" s="35">
        <v>5000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>
        <v>0</v>
      </c>
      <c r="AE363" s="5">
        <v>0</v>
      </c>
      <c r="AF363" s="5">
        <v>0</v>
      </c>
      <c r="AG363" s="5">
        <v>0</v>
      </c>
      <c r="AH363" s="5">
        <v>3000</v>
      </c>
      <c r="AI363" s="6">
        <v>0</v>
      </c>
      <c r="AJ363" s="5">
        <v>0</v>
      </c>
      <c r="AK363" s="6">
        <v>0</v>
      </c>
      <c r="AL363" s="5">
        <v>0</v>
      </c>
      <c r="AM363" s="2"/>
    </row>
    <row r="364" spans="1:39" ht="76.5">
      <c r="A364" s="3" t="s">
        <v>93</v>
      </c>
      <c r="B364" s="3" t="s">
        <v>100</v>
      </c>
      <c r="C364" s="3" t="s">
        <v>3</v>
      </c>
      <c r="D364" s="3" t="s">
        <v>3</v>
      </c>
      <c r="E364" s="4"/>
      <c r="F364" s="4"/>
      <c r="G364" s="4"/>
      <c r="H364" s="4"/>
      <c r="I364" s="4"/>
      <c r="J364" s="5">
        <v>0</v>
      </c>
      <c r="K364" s="59" t="s">
        <v>99</v>
      </c>
      <c r="L364" s="35">
        <f>L365+L367</f>
        <v>85000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10000</v>
      </c>
      <c r="AI364" s="6">
        <v>0</v>
      </c>
      <c r="AJ364" s="5">
        <v>0</v>
      </c>
      <c r="AK364" s="6">
        <v>0</v>
      </c>
      <c r="AL364" s="5">
        <v>0</v>
      </c>
      <c r="AM364" s="2"/>
    </row>
    <row r="365" spans="1:39">
      <c r="A365" s="3" t="s">
        <v>93</v>
      </c>
      <c r="B365" s="3" t="s">
        <v>265</v>
      </c>
      <c r="C365" s="3" t="s">
        <v>3</v>
      </c>
      <c r="D365" s="3"/>
      <c r="E365" s="4"/>
      <c r="F365" s="4"/>
      <c r="G365" s="4"/>
      <c r="H365" s="4"/>
      <c r="I365" s="4"/>
      <c r="J365" s="5"/>
      <c r="K365" s="59" t="s">
        <v>466</v>
      </c>
      <c r="L365" s="35">
        <v>70000</v>
      </c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6"/>
      <c r="AJ365" s="5"/>
      <c r="AK365" s="6"/>
      <c r="AL365" s="5"/>
      <c r="AM365" s="2"/>
    </row>
    <row r="366" spans="1:39" ht="25.5">
      <c r="A366" s="3" t="s">
        <v>93</v>
      </c>
      <c r="B366" s="3" t="s">
        <v>265</v>
      </c>
      <c r="C366" s="49" t="s">
        <v>16</v>
      </c>
      <c r="D366" s="49" t="s">
        <v>3</v>
      </c>
      <c r="E366" s="4"/>
      <c r="F366" s="4"/>
      <c r="G366" s="4"/>
      <c r="H366" s="4"/>
      <c r="I366" s="4"/>
      <c r="J366" s="5">
        <v>0</v>
      </c>
      <c r="K366" s="59" t="s">
        <v>15</v>
      </c>
      <c r="L366" s="35">
        <v>70000</v>
      </c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6"/>
      <c r="AJ366" s="5"/>
      <c r="AK366" s="6"/>
      <c r="AL366" s="5"/>
      <c r="AM366" s="2"/>
    </row>
    <row r="367" spans="1:39">
      <c r="A367" s="3" t="s">
        <v>93</v>
      </c>
      <c r="B367" s="3" t="s">
        <v>101</v>
      </c>
      <c r="C367" s="3" t="s">
        <v>3</v>
      </c>
      <c r="D367" s="3" t="s">
        <v>3</v>
      </c>
      <c r="E367" s="4"/>
      <c r="F367" s="4"/>
      <c r="G367" s="4"/>
      <c r="H367" s="4"/>
      <c r="I367" s="4"/>
      <c r="J367" s="5">
        <v>0</v>
      </c>
      <c r="K367" s="59" t="s">
        <v>460</v>
      </c>
      <c r="L367" s="35">
        <v>15000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5">
        <v>0</v>
      </c>
      <c r="AC367" s="5">
        <v>0</v>
      </c>
      <c r="AD367" s="5">
        <v>0</v>
      </c>
      <c r="AE367" s="5">
        <v>0</v>
      </c>
      <c r="AF367" s="5">
        <v>0</v>
      </c>
      <c r="AG367" s="5">
        <v>0</v>
      </c>
      <c r="AH367" s="5">
        <v>10000</v>
      </c>
      <c r="AI367" s="6">
        <v>0</v>
      </c>
      <c r="AJ367" s="5">
        <v>0</v>
      </c>
      <c r="AK367" s="6">
        <v>0</v>
      </c>
      <c r="AL367" s="5">
        <v>0</v>
      </c>
      <c r="AM367" s="2"/>
    </row>
    <row r="368" spans="1:39" ht="25.5">
      <c r="A368" s="3" t="s">
        <v>93</v>
      </c>
      <c r="B368" s="3" t="s">
        <v>101</v>
      </c>
      <c r="C368" s="3" t="s">
        <v>16</v>
      </c>
      <c r="D368" s="3" t="s">
        <v>3</v>
      </c>
      <c r="E368" s="4"/>
      <c r="F368" s="4"/>
      <c r="G368" s="4"/>
      <c r="H368" s="4"/>
      <c r="I368" s="4"/>
      <c r="J368" s="5">
        <v>0</v>
      </c>
      <c r="K368" s="59" t="s">
        <v>15</v>
      </c>
      <c r="L368" s="35">
        <v>15000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5">
        <v>0</v>
      </c>
      <c r="AG368" s="5">
        <v>0</v>
      </c>
      <c r="AH368" s="5">
        <v>10000</v>
      </c>
      <c r="AI368" s="6">
        <v>0</v>
      </c>
      <c r="AJ368" s="5">
        <v>0</v>
      </c>
      <c r="AK368" s="6">
        <v>0</v>
      </c>
      <c r="AL368" s="5">
        <v>0</v>
      </c>
      <c r="AM368" s="2"/>
    </row>
    <row r="369" spans="1:39" ht="25.5">
      <c r="A369" s="3" t="s">
        <v>93</v>
      </c>
      <c r="B369" s="3" t="s">
        <v>102</v>
      </c>
      <c r="C369" s="3" t="s">
        <v>3</v>
      </c>
      <c r="D369" s="3" t="s">
        <v>3</v>
      </c>
      <c r="E369" s="4"/>
      <c r="F369" s="4"/>
      <c r="G369" s="4"/>
      <c r="H369" s="4"/>
      <c r="I369" s="4"/>
      <c r="J369" s="5">
        <v>0</v>
      </c>
      <c r="K369" s="59" t="s">
        <v>356</v>
      </c>
      <c r="L369" s="35">
        <f>L370+L381</f>
        <v>408000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0</v>
      </c>
      <c r="AC369" s="5">
        <v>0</v>
      </c>
      <c r="AD369" s="5">
        <v>0</v>
      </c>
      <c r="AE369" s="5">
        <v>0</v>
      </c>
      <c r="AF369" s="5">
        <v>0</v>
      </c>
      <c r="AG369" s="5">
        <v>0</v>
      </c>
      <c r="AH369" s="5">
        <v>49000</v>
      </c>
      <c r="AI369" s="6">
        <v>0</v>
      </c>
      <c r="AJ369" s="5">
        <v>0</v>
      </c>
      <c r="AK369" s="6">
        <v>0</v>
      </c>
      <c r="AL369" s="5">
        <v>0</v>
      </c>
      <c r="AM369" s="2"/>
    </row>
    <row r="370" spans="1:39" ht="51">
      <c r="A370" s="3" t="s">
        <v>93</v>
      </c>
      <c r="B370" s="3" t="s">
        <v>103</v>
      </c>
      <c r="C370" s="3" t="s">
        <v>3</v>
      </c>
      <c r="D370" s="3" t="s">
        <v>3</v>
      </c>
      <c r="E370" s="4"/>
      <c r="F370" s="4"/>
      <c r="G370" s="4"/>
      <c r="H370" s="4"/>
      <c r="I370" s="4"/>
      <c r="J370" s="5">
        <v>0</v>
      </c>
      <c r="K370" s="59" t="s">
        <v>357</v>
      </c>
      <c r="L370" s="35">
        <f>L371+L373+L375+L377+L379</f>
        <v>378000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14000</v>
      </c>
      <c r="AI370" s="6">
        <v>0</v>
      </c>
      <c r="AJ370" s="5">
        <v>0</v>
      </c>
      <c r="AK370" s="6">
        <v>0</v>
      </c>
      <c r="AL370" s="5">
        <v>0</v>
      </c>
      <c r="AM370" s="2"/>
    </row>
    <row r="371" spans="1:39" ht="25.5">
      <c r="A371" s="3" t="s">
        <v>93</v>
      </c>
      <c r="B371" s="3" t="s">
        <v>104</v>
      </c>
      <c r="C371" s="3" t="s">
        <v>3</v>
      </c>
      <c r="D371" s="3" t="s">
        <v>3</v>
      </c>
      <c r="E371" s="4"/>
      <c r="F371" s="4"/>
      <c r="G371" s="4"/>
      <c r="H371" s="4"/>
      <c r="I371" s="4"/>
      <c r="J371" s="5">
        <v>0</v>
      </c>
      <c r="K371" s="59" t="s">
        <v>461</v>
      </c>
      <c r="L371" s="35">
        <v>20000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  <c r="AB371" s="5">
        <v>0</v>
      </c>
      <c r="AC371" s="5">
        <v>0</v>
      </c>
      <c r="AD371" s="5">
        <v>0</v>
      </c>
      <c r="AE371" s="5">
        <v>0</v>
      </c>
      <c r="AF371" s="5">
        <v>0</v>
      </c>
      <c r="AG371" s="5">
        <v>0</v>
      </c>
      <c r="AH371" s="5">
        <v>9000</v>
      </c>
      <c r="AI371" s="6">
        <v>0</v>
      </c>
      <c r="AJ371" s="5">
        <v>0</v>
      </c>
      <c r="AK371" s="6">
        <v>0</v>
      </c>
      <c r="AL371" s="5">
        <v>0</v>
      </c>
      <c r="AM371" s="2"/>
    </row>
    <row r="372" spans="1:39" ht="25.5">
      <c r="A372" s="3" t="s">
        <v>93</v>
      </c>
      <c r="B372" s="3" t="s">
        <v>104</v>
      </c>
      <c r="C372" s="3" t="s">
        <v>16</v>
      </c>
      <c r="D372" s="3" t="s">
        <v>3</v>
      </c>
      <c r="E372" s="4"/>
      <c r="F372" s="4"/>
      <c r="G372" s="4"/>
      <c r="H372" s="4"/>
      <c r="I372" s="4"/>
      <c r="J372" s="5">
        <v>0</v>
      </c>
      <c r="K372" s="59" t="s">
        <v>15</v>
      </c>
      <c r="L372" s="35">
        <v>20000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  <c r="AH372" s="5">
        <v>9000</v>
      </c>
      <c r="AI372" s="6">
        <v>0</v>
      </c>
      <c r="AJ372" s="5">
        <v>0</v>
      </c>
      <c r="AK372" s="6">
        <v>0</v>
      </c>
      <c r="AL372" s="5">
        <v>0</v>
      </c>
      <c r="AM372" s="2"/>
    </row>
    <row r="373" spans="1:39">
      <c r="A373" s="3" t="s">
        <v>93</v>
      </c>
      <c r="B373" s="3" t="s">
        <v>106</v>
      </c>
      <c r="C373" s="3" t="s">
        <v>3</v>
      </c>
      <c r="D373" s="3" t="s">
        <v>3</v>
      </c>
      <c r="E373" s="4"/>
      <c r="F373" s="4"/>
      <c r="G373" s="4"/>
      <c r="H373" s="4"/>
      <c r="I373" s="4"/>
      <c r="J373" s="5">
        <v>0</v>
      </c>
      <c r="K373" s="59" t="s">
        <v>105</v>
      </c>
      <c r="L373" s="35">
        <v>10000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0</v>
      </c>
      <c r="AG373" s="5">
        <v>0</v>
      </c>
      <c r="AH373" s="5">
        <v>5000</v>
      </c>
      <c r="AI373" s="6">
        <v>0</v>
      </c>
      <c r="AJ373" s="5">
        <v>0</v>
      </c>
      <c r="AK373" s="6">
        <v>0</v>
      </c>
      <c r="AL373" s="5">
        <v>0</v>
      </c>
      <c r="AM373" s="2"/>
    </row>
    <row r="374" spans="1:39" ht="25.5">
      <c r="A374" s="3" t="s">
        <v>93</v>
      </c>
      <c r="B374" s="3" t="s">
        <v>106</v>
      </c>
      <c r="C374" s="3" t="s">
        <v>16</v>
      </c>
      <c r="D374" s="3" t="s">
        <v>3</v>
      </c>
      <c r="E374" s="4"/>
      <c r="F374" s="4"/>
      <c r="G374" s="4"/>
      <c r="H374" s="4"/>
      <c r="I374" s="4"/>
      <c r="J374" s="5">
        <v>0</v>
      </c>
      <c r="K374" s="59" t="s">
        <v>15</v>
      </c>
      <c r="L374" s="35">
        <v>10000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5">
        <v>0</v>
      </c>
      <c r="AC374" s="5">
        <v>0</v>
      </c>
      <c r="AD374" s="5">
        <v>0</v>
      </c>
      <c r="AE374" s="5">
        <v>0</v>
      </c>
      <c r="AF374" s="5">
        <v>0</v>
      </c>
      <c r="AG374" s="5">
        <v>0</v>
      </c>
      <c r="AH374" s="5">
        <v>5000</v>
      </c>
      <c r="AI374" s="6">
        <v>0</v>
      </c>
      <c r="AJ374" s="5">
        <v>0</v>
      </c>
      <c r="AK374" s="6">
        <v>0</v>
      </c>
      <c r="AL374" s="5">
        <v>0</v>
      </c>
      <c r="AM374" s="2"/>
    </row>
    <row r="375" spans="1:39" ht="38.25">
      <c r="A375" s="3" t="s">
        <v>93</v>
      </c>
      <c r="B375" s="3" t="s">
        <v>258</v>
      </c>
      <c r="C375" s="3" t="s">
        <v>3</v>
      </c>
      <c r="D375" s="3"/>
      <c r="E375" s="4"/>
      <c r="F375" s="4"/>
      <c r="G375" s="4"/>
      <c r="H375" s="4"/>
      <c r="I375" s="4"/>
      <c r="J375" s="5"/>
      <c r="K375" s="59" t="s">
        <v>481</v>
      </c>
      <c r="L375" s="35">
        <v>280000</v>
      </c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6"/>
      <c r="AJ375" s="5"/>
      <c r="AK375" s="6"/>
      <c r="AL375" s="5"/>
      <c r="AM375" s="2"/>
    </row>
    <row r="376" spans="1:39" ht="38.25">
      <c r="A376" s="3" t="s">
        <v>93</v>
      </c>
      <c r="B376" s="3" t="s">
        <v>258</v>
      </c>
      <c r="C376" s="49" t="s">
        <v>163</v>
      </c>
      <c r="D376" s="49" t="s">
        <v>3</v>
      </c>
      <c r="E376" s="4"/>
      <c r="F376" s="4"/>
      <c r="G376" s="4"/>
      <c r="H376" s="4"/>
      <c r="I376" s="4"/>
      <c r="J376" s="5">
        <v>0</v>
      </c>
      <c r="K376" s="59" t="s">
        <v>162</v>
      </c>
      <c r="L376" s="35">
        <v>280000</v>
      </c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6"/>
      <c r="AJ376" s="5"/>
      <c r="AK376" s="6"/>
      <c r="AL376" s="5"/>
      <c r="AM376" s="2"/>
    </row>
    <row r="377" spans="1:39" ht="38.25">
      <c r="A377" s="3" t="s">
        <v>93</v>
      </c>
      <c r="B377" s="3" t="s">
        <v>259</v>
      </c>
      <c r="C377" s="3" t="s">
        <v>3</v>
      </c>
      <c r="D377" s="3"/>
      <c r="E377" s="4"/>
      <c r="F377" s="4"/>
      <c r="G377" s="4"/>
      <c r="H377" s="4"/>
      <c r="I377" s="4"/>
      <c r="J377" s="5"/>
      <c r="K377" s="59" t="s">
        <v>482</v>
      </c>
      <c r="L377" s="35">
        <v>8000</v>
      </c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6"/>
      <c r="AJ377" s="5"/>
      <c r="AK377" s="6"/>
      <c r="AL377" s="5"/>
      <c r="AM377" s="2"/>
    </row>
    <row r="378" spans="1:39" ht="25.5">
      <c r="A378" s="3" t="s">
        <v>93</v>
      </c>
      <c r="B378" s="3" t="s">
        <v>259</v>
      </c>
      <c r="C378" s="3" t="s">
        <v>16</v>
      </c>
      <c r="D378" s="3" t="s">
        <v>3</v>
      </c>
      <c r="E378" s="4"/>
      <c r="F378" s="4"/>
      <c r="G378" s="4"/>
      <c r="H378" s="4"/>
      <c r="I378" s="4"/>
      <c r="J378" s="5">
        <v>0</v>
      </c>
      <c r="K378" s="59" t="s">
        <v>15</v>
      </c>
      <c r="L378" s="35">
        <v>8000</v>
      </c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6"/>
      <c r="AJ378" s="5"/>
      <c r="AK378" s="6"/>
      <c r="AL378" s="5"/>
      <c r="AM378" s="2"/>
    </row>
    <row r="379" spans="1:39" s="47" customFormat="1" ht="38.25">
      <c r="A379" s="49" t="s">
        <v>93</v>
      </c>
      <c r="B379" s="49" t="s">
        <v>358</v>
      </c>
      <c r="C379" s="49"/>
      <c r="D379" s="49"/>
      <c r="E379" s="4"/>
      <c r="F379" s="4"/>
      <c r="G379" s="4"/>
      <c r="H379" s="4"/>
      <c r="I379" s="4"/>
      <c r="J379" s="5"/>
      <c r="K379" s="59" t="s">
        <v>483</v>
      </c>
      <c r="L379" s="35">
        <v>60000</v>
      </c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6"/>
      <c r="AJ379" s="5"/>
      <c r="AK379" s="6"/>
      <c r="AL379" s="5"/>
      <c r="AM379" s="48"/>
    </row>
    <row r="380" spans="1:39" s="47" customFormat="1" ht="25.5">
      <c r="A380" s="49" t="s">
        <v>93</v>
      </c>
      <c r="B380" s="49" t="s">
        <v>358</v>
      </c>
      <c r="C380" s="49" t="s">
        <v>16</v>
      </c>
      <c r="D380" s="49" t="s">
        <v>3</v>
      </c>
      <c r="E380" s="4"/>
      <c r="F380" s="4"/>
      <c r="G380" s="4"/>
      <c r="H380" s="4"/>
      <c r="I380" s="4"/>
      <c r="J380" s="5">
        <v>0</v>
      </c>
      <c r="K380" s="59" t="s">
        <v>15</v>
      </c>
      <c r="L380" s="35">
        <v>60000</v>
      </c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6"/>
      <c r="AJ380" s="5"/>
      <c r="AK380" s="6"/>
      <c r="AL380" s="5"/>
      <c r="AM380" s="48"/>
    </row>
    <row r="381" spans="1:39" ht="25.5">
      <c r="A381" s="60" t="s">
        <v>93</v>
      </c>
      <c r="B381" s="60" t="s">
        <v>107</v>
      </c>
      <c r="C381" s="60" t="s">
        <v>3</v>
      </c>
      <c r="D381" s="60" t="s">
        <v>3</v>
      </c>
      <c r="E381" s="61"/>
      <c r="F381" s="61"/>
      <c r="G381" s="61"/>
      <c r="H381" s="61"/>
      <c r="I381" s="61"/>
      <c r="J381" s="62">
        <v>0</v>
      </c>
      <c r="K381" s="77" t="s">
        <v>359</v>
      </c>
      <c r="L381" s="35">
        <f>L382</f>
        <v>30000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35000</v>
      </c>
      <c r="AI381" s="6">
        <v>0</v>
      </c>
      <c r="AJ381" s="5">
        <v>0</v>
      </c>
      <c r="AK381" s="6">
        <v>0</v>
      </c>
      <c r="AL381" s="5">
        <v>0</v>
      </c>
      <c r="AM381" s="2"/>
    </row>
    <row r="382" spans="1:39" ht="25.5">
      <c r="A382" s="40" t="s">
        <v>93</v>
      </c>
      <c r="B382" s="40" t="s">
        <v>109</v>
      </c>
      <c r="C382" s="40" t="s">
        <v>3</v>
      </c>
      <c r="D382" s="40" t="s">
        <v>3</v>
      </c>
      <c r="E382" s="41"/>
      <c r="F382" s="41"/>
      <c r="G382" s="41"/>
      <c r="H382" s="41"/>
      <c r="I382" s="41"/>
      <c r="J382" s="42">
        <v>0</v>
      </c>
      <c r="K382" s="78" t="s">
        <v>108</v>
      </c>
      <c r="L382" s="35">
        <v>30000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  <c r="AB382" s="5">
        <v>0</v>
      </c>
      <c r="AC382" s="5">
        <v>0</v>
      </c>
      <c r="AD382" s="5">
        <v>0</v>
      </c>
      <c r="AE382" s="5">
        <v>0</v>
      </c>
      <c r="AF382" s="5">
        <v>0</v>
      </c>
      <c r="AG382" s="5">
        <v>0</v>
      </c>
      <c r="AH382" s="5">
        <v>15000</v>
      </c>
      <c r="AI382" s="6">
        <v>0</v>
      </c>
      <c r="AJ382" s="5">
        <v>0</v>
      </c>
      <c r="AK382" s="6">
        <v>0</v>
      </c>
      <c r="AL382" s="5">
        <v>0</v>
      </c>
      <c r="AM382" s="2"/>
    </row>
    <row r="383" spans="1:39" ht="25.5">
      <c r="A383" s="3" t="s">
        <v>93</v>
      </c>
      <c r="B383" s="3" t="s">
        <v>109</v>
      </c>
      <c r="C383" s="3" t="s">
        <v>16</v>
      </c>
      <c r="D383" s="3" t="s">
        <v>3</v>
      </c>
      <c r="E383" s="4"/>
      <c r="F383" s="4"/>
      <c r="G383" s="4"/>
      <c r="H383" s="4"/>
      <c r="I383" s="4"/>
      <c r="J383" s="5">
        <v>0</v>
      </c>
      <c r="K383" s="59" t="s">
        <v>15</v>
      </c>
      <c r="L383" s="35">
        <v>30000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15000</v>
      </c>
      <c r="AI383" s="6">
        <v>0</v>
      </c>
      <c r="AJ383" s="5">
        <v>0</v>
      </c>
      <c r="AK383" s="6">
        <v>0</v>
      </c>
      <c r="AL383" s="5">
        <v>0</v>
      </c>
      <c r="AM383" s="2"/>
    </row>
    <row r="384" spans="1:39">
      <c r="A384" s="3" t="s">
        <v>111</v>
      </c>
      <c r="B384" s="3" t="s">
        <v>2</v>
      </c>
      <c r="C384" s="3" t="s">
        <v>3</v>
      </c>
      <c r="D384" s="3" t="s">
        <v>3</v>
      </c>
      <c r="E384" s="4"/>
      <c r="F384" s="4"/>
      <c r="G384" s="4"/>
      <c r="H384" s="4"/>
      <c r="I384" s="4"/>
      <c r="J384" s="5">
        <v>0</v>
      </c>
      <c r="K384" s="59" t="s">
        <v>110</v>
      </c>
      <c r="L384" s="35">
        <f>L385+L395</f>
        <v>5919500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959816</v>
      </c>
      <c r="AI384" s="6">
        <v>0</v>
      </c>
      <c r="AJ384" s="5">
        <v>0</v>
      </c>
      <c r="AK384" s="6">
        <v>0</v>
      </c>
      <c r="AL384" s="5">
        <v>0</v>
      </c>
      <c r="AM384" s="2"/>
    </row>
    <row r="385" spans="1:39" s="47" customFormat="1" ht="38.25">
      <c r="A385" s="49" t="s">
        <v>111</v>
      </c>
      <c r="B385" s="49" t="s">
        <v>178</v>
      </c>
      <c r="C385" s="49" t="s">
        <v>3</v>
      </c>
      <c r="D385" s="49" t="s">
        <v>3</v>
      </c>
      <c r="E385" s="4"/>
      <c r="F385" s="4"/>
      <c r="G385" s="4"/>
      <c r="H385" s="4"/>
      <c r="I385" s="4"/>
      <c r="J385" s="5">
        <v>0</v>
      </c>
      <c r="K385" s="59" t="s">
        <v>314</v>
      </c>
      <c r="L385" s="35">
        <f>L386</f>
        <v>4958600</v>
      </c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6"/>
      <c r="AJ385" s="5"/>
      <c r="AK385" s="6"/>
      <c r="AL385" s="5"/>
      <c r="AM385" s="48"/>
    </row>
    <row r="386" spans="1:39" s="47" customFormat="1" ht="38.25">
      <c r="A386" s="49" t="s">
        <v>111</v>
      </c>
      <c r="B386" s="49" t="s">
        <v>218</v>
      </c>
      <c r="C386" s="49" t="s">
        <v>3</v>
      </c>
      <c r="D386" s="49" t="s">
        <v>3</v>
      </c>
      <c r="E386" s="4"/>
      <c r="F386" s="4"/>
      <c r="G386" s="4"/>
      <c r="H386" s="4"/>
      <c r="I386" s="4"/>
      <c r="J386" s="5">
        <v>0</v>
      </c>
      <c r="K386" s="59" t="s">
        <v>439</v>
      </c>
      <c r="L386" s="35">
        <f>L388+L392</f>
        <v>4958600</v>
      </c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6"/>
      <c r="AJ386" s="5"/>
      <c r="AK386" s="6"/>
      <c r="AL386" s="5"/>
      <c r="AM386" s="48"/>
    </row>
    <row r="387" spans="1:39" s="47" customFormat="1" ht="38.25">
      <c r="A387" s="49" t="s">
        <v>111</v>
      </c>
      <c r="B387" s="49" t="s">
        <v>219</v>
      </c>
      <c r="C387" s="49" t="s">
        <v>3</v>
      </c>
      <c r="D387" s="49" t="s">
        <v>3</v>
      </c>
      <c r="E387" s="4"/>
      <c r="F387" s="4"/>
      <c r="G387" s="4"/>
      <c r="H387" s="4"/>
      <c r="I387" s="4"/>
      <c r="J387" s="5">
        <v>0</v>
      </c>
      <c r="K387" s="59" t="s">
        <v>450</v>
      </c>
      <c r="L387" s="35">
        <f>L388</f>
        <v>3503500</v>
      </c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6"/>
      <c r="AJ387" s="5"/>
      <c r="AK387" s="6"/>
      <c r="AL387" s="5"/>
      <c r="AM387" s="48"/>
    </row>
    <row r="388" spans="1:39" s="47" customFormat="1" ht="38.25">
      <c r="A388" s="49" t="s">
        <v>111</v>
      </c>
      <c r="B388" s="49" t="s">
        <v>220</v>
      </c>
      <c r="C388" s="49" t="s">
        <v>3</v>
      </c>
      <c r="D388" s="49" t="s">
        <v>3</v>
      </c>
      <c r="E388" s="4"/>
      <c r="F388" s="4"/>
      <c r="G388" s="4"/>
      <c r="H388" s="4"/>
      <c r="I388" s="4"/>
      <c r="J388" s="5">
        <v>0</v>
      </c>
      <c r="K388" s="59" t="s">
        <v>440</v>
      </c>
      <c r="L388" s="35">
        <f>L389+L390+L391</f>
        <v>3503500</v>
      </c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6"/>
      <c r="AJ388" s="5"/>
      <c r="AK388" s="6"/>
      <c r="AL388" s="5"/>
      <c r="AM388" s="48"/>
    </row>
    <row r="389" spans="1:39" s="47" customFormat="1" ht="63.75">
      <c r="A389" s="49" t="s">
        <v>111</v>
      </c>
      <c r="B389" s="49" t="s">
        <v>220</v>
      </c>
      <c r="C389" s="49" t="s">
        <v>14</v>
      </c>
      <c r="D389" s="49" t="s">
        <v>3</v>
      </c>
      <c r="E389" s="4"/>
      <c r="F389" s="4"/>
      <c r="G389" s="4"/>
      <c r="H389" s="4"/>
      <c r="I389" s="4"/>
      <c r="J389" s="5">
        <v>0</v>
      </c>
      <c r="K389" s="59" t="s">
        <v>13</v>
      </c>
      <c r="L389" s="35">
        <v>1673500</v>
      </c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6"/>
      <c r="AJ389" s="5"/>
      <c r="AK389" s="6"/>
      <c r="AL389" s="5"/>
      <c r="AM389" s="48"/>
    </row>
    <row r="390" spans="1:39" s="47" customFormat="1" ht="25.5">
      <c r="A390" s="49" t="s">
        <v>111</v>
      </c>
      <c r="B390" s="49" t="s">
        <v>220</v>
      </c>
      <c r="C390" s="49" t="s">
        <v>16</v>
      </c>
      <c r="D390" s="49" t="s">
        <v>3</v>
      </c>
      <c r="E390" s="4"/>
      <c r="F390" s="4"/>
      <c r="G390" s="4"/>
      <c r="H390" s="4"/>
      <c r="I390" s="4"/>
      <c r="J390" s="5">
        <v>0</v>
      </c>
      <c r="K390" s="59" t="s">
        <v>15</v>
      </c>
      <c r="L390" s="35">
        <v>1829150</v>
      </c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6"/>
      <c r="AJ390" s="5"/>
      <c r="AK390" s="6"/>
      <c r="AL390" s="5"/>
      <c r="AM390" s="48"/>
    </row>
    <row r="391" spans="1:39" s="47" customFormat="1">
      <c r="A391" s="49" t="s">
        <v>111</v>
      </c>
      <c r="B391" s="49" t="s">
        <v>220</v>
      </c>
      <c r="C391" s="49" t="s">
        <v>76</v>
      </c>
      <c r="D391" s="49" t="s">
        <v>3</v>
      </c>
      <c r="E391" s="4"/>
      <c r="F391" s="4"/>
      <c r="G391" s="4"/>
      <c r="H391" s="4"/>
      <c r="I391" s="4"/>
      <c r="J391" s="5">
        <v>0</v>
      </c>
      <c r="K391" s="82" t="s">
        <v>75</v>
      </c>
      <c r="L391" s="35">
        <v>850</v>
      </c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6"/>
      <c r="AJ391" s="5"/>
      <c r="AK391" s="6"/>
      <c r="AL391" s="5"/>
      <c r="AM391" s="48"/>
    </row>
    <row r="392" spans="1:39" s="47" customFormat="1" ht="38.25">
      <c r="A392" s="49" t="s">
        <v>111</v>
      </c>
      <c r="B392" s="49" t="s">
        <v>221</v>
      </c>
      <c r="C392" s="49" t="s">
        <v>3</v>
      </c>
      <c r="D392" s="49" t="s">
        <v>3</v>
      </c>
      <c r="E392" s="4"/>
      <c r="F392" s="4"/>
      <c r="G392" s="4"/>
      <c r="H392" s="4"/>
      <c r="I392" s="4"/>
      <c r="J392" s="5">
        <v>0</v>
      </c>
      <c r="K392" s="59" t="s">
        <v>463</v>
      </c>
      <c r="L392" s="35">
        <f>L393</f>
        <v>1455100</v>
      </c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6"/>
      <c r="AJ392" s="5"/>
      <c r="AK392" s="6"/>
      <c r="AL392" s="5"/>
      <c r="AM392" s="48"/>
    </row>
    <row r="393" spans="1:39" s="47" customFormat="1" ht="38.25">
      <c r="A393" s="49" t="s">
        <v>111</v>
      </c>
      <c r="B393" s="49" t="s">
        <v>222</v>
      </c>
      <c r="C393" s="49" t="s">
        <v>3</v>
      </c>
      <c r="D393" s="49" t="s">
        <v>3</v>
      </c>
      <c r="E393" s="4"/>
      <c r="F393" s="4"/>
      <c r="G393" s="4"/>
      <c r="H393" s="4"/>
      <c r="I393" s="4"/>
      <c r="J393" s="5">
        <v>0</v>
      </c>
      <c r="K393" s="59" t="s">
        <v>441</v>
      </c>
      <c r="L393" s="35">
        <f>L394</f>
        <v>1455100</v>
      </c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6"/>
      <c r="AJ393" s="5"/>
      <c r="AK393" s="6"/>
      <c r="AL393" s="5"/>
      <c r="AM393" s="48"/>
    </row>
    <row r="394" spans="1:39" s="47" customFormat="1" ht="63.75">
      <c r="A394" s="49" t="s">
        <v>111</v>
      </c>
      <c r="B394" s="49" t="s">
        <v>222</v>
      </c>
      <c r="C394" s="49" t="s">
        <v>14</v>
      </c>
      <c r="D394" s="49" t="s">
        <v>3</v>
      </c>
      <c r="E394" s="4"/>
      <c r="F394" s="4"/>
      <c r="G394" s="4"/>
      <c r="H394" s="4"/>
      <c r="I394" s="4"/>
      <c r="J394" s="5">
        <v>0</v>
      </c>
      <c r="K394" s="59" t="s">
        <v>13</v>
      </c>
      <c r="L394" s="35">
        <v>1455100</v>
      </c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6"/>
      <c r="AJ394" s="5"/>
      <c r="AK394" s="6"/>
      <c r="AL394" s="5"/>
      <c r="AM394" s="48"/>
    </row>
    <row r="395" spans="1:39" ht="38.25">
      <c r="A395" s="3" t="s">
        <v>111</v>
      </c>
      <c r="B395" s="3" t="s">
        <v>17</v>
      </c>
      <c r="C395" s="3" t="s">
        <v>3</v>
      </c>
      <c r="D395" s="3" t="s">
        <v>3</v>
      </c>
      <c r="E395" s="4"/>
      <c r="F395" s="4"/>
      <c r="G395" s="4"/>
      <c r="H395" s="4"/>
      <c r="I395" s="4"/>
      <c r="J395" s="5">
        <v>0</v>
      </c>
      <c r="K395" s="59" t="s">
        <v>315</v>
      </c>
      <c r="L395" s="35">
        <v>960900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0</v>
      </c>
      <c r="AB395" s="5">
        <v>0</v>
      </c>
      <c r="AC395" s="5">
        <v>0</v>
      </c>
      <c r="AD395" s="5">
        <v>0</v>
      </c>
      <c r="AE395" s="5">
        <v>0</v>
      </c>
      <c r="AF395" s="5">
        <v>0</v>
      </c>
      <c r="AG395" s="5">
        <v>0</v>
      </c>
      <c r="AH395" s="5">
        <v>959816</v>
      </c>
      <c r="AI395" s="6">
        <v>0</v>
      </c>
      <c r="AJ395" s="5">
        <v>0</v>
      </c>
      <c r="AK395" s="6">
        <v>0</v>
      </c>
      <c r="AL395" s="5">
        <v>0</v>
      </c>
      <c r="AM395" s="2"/>
    </row>
    <row r="396" spans="1:39">
      <c r="A396" s="3" t="s">
        <v>111</v>
      </c>
      <c r="B396" s="3" t="s">
        <v>19</v>
      </c>
      <c r="C396" s="3" t="s">
        <v>3</v>
      </c>
      <c r="D396" s="3" t="s">
        <v>3</v>
      </c>
      <c r="E396" s="4"/>
      <c r="F396" s="4"/>
      <c r="G396" s="4"/>
      <c r="H396" s="4"/>
      <c r="I396" s="4"/>
      <c r="J396" s="5">
        <v>0</v>
      </c>
      <c r="K396" s="59" t="s">
        <v>18</v>
      </c>
      <c r="L396" s="35">
        <v>960900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0</v>
      </c>
      <c r="AG396" s="5">
        <v>0</v>
      </c>
      <c r="AH396" s="5">
        <v>959816</v>
      </c>
      <c r="AI396" s="6">
        <v>0</v>
      </c>
      <c r="AJ396" s="5">
        <v>0</v>
      </c>
      <c r="AK396" s="6">
        <v>0</v>
      </c>
      <c r="AL396" s="5">
        <v>0</v>
      </c>
      <c r="AM396" s="2"/>
    </row>
    <row r="397" spans="1:39" ht="25.5">
      <c r="A397" s="3" t="s">
        <v>111</v>
      </c>
      <c r="B397" s="3" t="s">
        <v>21</v>
      </c>
      <c r="C397" s="3" t="s">
        <v>3</v>
      </c>
      <c r="D397" s="3" t="s">
        <v>3</v>
      </c>
      <c r="E397" s="4"/>
      <c r="F397" s="4"/>
      <c r="G397" s="4"/>
      <c r="H397" s="4"/>
      <c r="I397" s="4"/>
      <c r="J397" s="5">
        <v>0</v>
      </c>
      <c r="K397" s="59" t="s">
        <v>20</v>
      </c>
      <c r="L397" s="35">
        <v>960900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  <c r="AB397" s="5">
        <v>0</v>
      </c>
      <c r="AC397" s="5">
        <v>0</v>
      </c>
      <c r="AD397" s="5">
        <v>0</v>
      </c>
      <c r="AE397" s="5">
        <v>0</v>
      </c>
      <c r="AF397" s="5">
        <v>0</v>
      </c>
      <c r="AG397" s="5">
        <v>0</v>
      </c>
      <c r="AH397" s="5">
        <v>959816</v>
      </c>
      <c r="AI397" s="6">
        <v>0</v>
      </c>
      <c r="AJ397" s="5">
        <v>0</v>
      </c>
      <c r="AK397" s="6">
        <v>0</v>
      </c>
      <c r="AL397" s="5">
        <v>0</v>
      </c>
      <c r="AM397" s="2"/>
    </row>
    <row r="398" spans="1:39" ht="25.5">
      <c r="A398" s="3" t="s">
        <v>111</v>
      </c>
      <c r="B398" s="3" t="s">
        <v>23</v>
      </c>
      <c r="C398" s="3" t="s">
        <v>3</v>
      </c>
      <c r="D398" s="3" t="s">
        <v>3</v>
      </c>
      <c r="E398" s="4"/>
      <c r="F398" s="4"/>
      <c r="G398" s="4"/>
      <c r="H398" s="4"/>
      <c r="I398" s="4"/>
      <c r="J398" s="5">
        <v>0</v>
      </c>
      <c r="K398" s="59" t="s">
        <v>22</v>
      </c>
      <c r="L398" s="35">
        <v>960900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959816</v>
      </c>
      <c r="AI398" s="6">
        <v>0</v>
      </c>
      <c r="AJ398" s="5">
        <v>0</v>
      </c>
      <c r="AK398" s="6">
        <v>0</v>
      </c>
      <c r="AL398" s="5">
        <v>0</v>
      </c>
      <c r="AM398" s="2"/>
    </row>
    <row r="399" spans="1:39" ht="63.75">
      <c r="A399" s="3" t="s">
        <v>111</v>
      </c>
      <c r="B399" s="3" t="s">
        <v>23</v>
      </c>
      <c r="C399" s="3" t="s">
        <v>14</v>
      </c>
      <c r="D399" s="3" t="s">
        <v>3</v>
      </c>
      <c r="E399" s="4"/>
      <c r="F399" s="4"/>
      <c r="G399" s="4"/>
      <c r="H399" s="4"/>
      <c r="I399" s="4"/>
      <c r="J399" s="5">
        <v>0</v>
      </c>
      <c r="K399" s="59" t="s">
        <v>13</v>
      </c>
      <c r="L399" s="35">
        <v>960900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959816</v>
      </c>
      <c r="AI399" s="6">
        <v>0</v>
      </c>
      <c r="AJ399" s="5">
        <v>0</v>
      </c>
      <c r="AK399" s="6">
        <v>0</v>
      </c>
      <c r="AL399" s="5">
        <v>0</v>
      </c>
      <c r="AM399" s="2"/>
    </row>
    <row r="400" spans="1:39" s="47" customFormat="1">
      <c r="A400" s="49" t="s">
        <v>113</v>
      </c>
      <c r="B400" s="49" t="s">
        <v>2</v>
      </c>
      <c r="C400" s="49" t="s">
        <v>3</v>
      </c>
      <c r="D400" s="49" t="s">
        <v>3</v>
      </c>
      <c r="E400" s="4"/>
      <c r="F400" s="4"/>
      <c r="G400" s="4"/>
      <c r="H400" s="4"/>
      <c r="I400" s="4"/>
      <c r="J400" s="5">
        <v>0</v>
      </c>
      <c r="K400" s="59" t="s">
        <v>112</v>
      </c>
      <c r="L400" s="35">
        <f>L401+L440</f>
        <v>39822074.659999996</v>
      </c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6"/>
      <c r="AJ400" s="5"/>
      <c r="AK400" s="6"/>
      <c r="AL400" s="5"/>
      <c r="AM400" s="48"/>
    </row>
    <row r="401" spans="1:39" s="47" customFormat="1">
      <c r="A401" s="49" t="s">
        <v>239</v>
      </c>
      <c r="B401" s="49" t="s">
        <v>2</v>
      </c>
      <c r="C401" s="49" t="s">
        <v>3</v>
      </c>
      <c r="D401" s="49" t="s">
        <v>3</v>
      </c>
      <c r="E401" s="4"/>
      <c r="F401" s="4"/>
      <c r="G401" s="4"/>
      <c r="H401" s="4"/>
      <c r="I401" s="4"/>
      <c r="J401" s="5">
        <v>0</v>
      </c>
      <c r="K401" s="59" t="s">
        <v>238</v>
      </c>
      <c r="L401" s="35">
        <f>L402+L437</f>
        <v>37892674.659999996</v>
      </c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6"/>
      <c r="AJ401" s="5"/>
      <c r="AK401" s="6"/>
      <c r="AL401" s="5"/>
      <c r="AM401" s="48"/>
    </row>
    <row r="402" spans="1:39" s="47" customFormat="1" ht="38.25">
      <c r="A402" s="49" t="s">
        <v>239</v>
      </c>
      <c r="B402" s="49" t="s">
        <v>240</v>
      </c>
      <c r="C402" s="49" t="s">
        <v>3</v>
      </c>
      <c r="D402" s="49" t="s">
        <v>3</v>
      </c>
      <c r="E402" s="4"/>
      <c r="F402" s="4"/>
      <c r="G402" s="4"/>
      <c r="H402" s="4"/>
      <c r="I402" s="4"/>
      <c r="J402" s="5">
        <v>0</v>
      </c>
      <c r="K402" s="59" t="s">
        <v>350</v>
      </c>
      <c r="L402" s="35">
        <f>L403</f>
        <v>37887674.659999996</v>
      </c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6"/>
      <c r="AJ402" s="5"/>
      <c r="AK402" s="6"/>
      <c r="AL402" s="5"/>
      <c r="AM402" s="48"/>
    </row>
    <row r="403" spans="1:39" s="47" customFormat="1" ht="38.25">
      <c r="A403" s="49" t="s">
        <v>239</v>
      </c>
      <c r="B403" s="49" t="s">
        <v>241</v>
      </c>
      <c r="C403" s="49" t="s">
        <v>3</v>
      </c>
      <c r="D403" s="49" t="s">
        <v>3</v>
      </c>
      <c r="E403" s="4"/>
      <c r="F403" s="4"/>
      <c r="G403" s="4"/>
      <c r="H403" s="4"/>
      <c r="I403" s="4"/>
      <c r="J403" s="5">
        <v>0</v>
      </c>
      <c r="K403" s="59" t="s">
        <v>351</v>
      </c>
      <c r="L403" s="35">
        <f>L404+L419+L428+L431</f>
        <v>37887674.659999996</v>
      </c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6"/>
      <c r="AJ403" s="5"/>
      <c r="AK403" s="6"/>
      <c r="AL403" s="5"/>
      <c r="AM403" s="48"/>
    </row>
    <row r="404" spans="1:39" s="47" customFormat="1" ht="25.5">
      <c r="A404" s="49" t="s">
        <v>239</v>
      </c>
      <c r="B404" s="37" t="s">
        <v>243</v>
      </c>
      <c r="C404" s="37" t="s">
        <v>3</v>
      </c>
      <c r="D404" s="37" t="s">
        <v>3</v>
      </c>
      <c r="E404" s="38"/>
      <c r="F404" s="38"/>
      <c r="G404" s="38"/>
      <c r="H404" s="38"/>
      <c r="I404" s="38"/>
      <c r="J404" s="39">
        <v>0</v>
      </c>
      <c r="K404" s="72" t="s">
        <v>242</v>
      </c>
      <c r="L404" s="35">
        <f>L405+L407+L409+L413+L417</f>
        <v>17740178</v>
      </c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6"/>
      <c r="AJ404" s="5"/>
      <c r="AK404" s="6"/>
      <c r="AL404" s="5"/>
      <c r="AM404" s="48"/>
    </row>
    <row r="405" spans="1:39" s="47" customFormat="1" ht="25.5">
      <c r="A405" s="49" t="s">
        <v>239</v>
      </c>
      <c r="B405" s="80" t="s">
        <v>290</v>
      </c>
      <c r="C405" s="51"/>
      <c r="D405" s="51"/>
      <c r="E405" s="52"/>
      <c r="F405" s="52"/>
      <c r="G405" s="52"/>
      <c r="H405" s="52"/>
      <c r="I405" s="52"/>
      <c r="J405" s="53"/>
      <c r="K405" s="69" t="s">
        <v>289</v>
      </c>
      <c r="L405" s="73">
        <f>L406</f>
        <v>7150500</v>
      </c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6"/>
      <c r="AJ405" s="5"/>
      <c r="AK405" s="6"/>
      <c r="AL405" s="5"/>
      <c r="AM405" s="48"/>
    </row>
    <row r="406" spans="1:39" s="47" customFormat="1" ht="63.75">
      <c r="A406" s="49" t="s">
        <v>239</v>
      </c>
      <c r="B406" s="80" t="s">
        <v>290</v>
      </c>
      <c r="C406" s="49" t="s">
        <v>14</v>
      </c>
      <c r="D406" s="51"/>
      <c r="E406" s="52"/>
      <c r="F406" s="52"/>
      <c r="G406" s="52"/>
      <c r="H406" s="52"/>
      <c r="I406" s="52"/>
      <c r="J406" s="53"/>
      <c r="K406" s="59" t="s">
        <v>13</v>
      </c>
      <c r="L406" s="73">
        <v>7150500</v>
      </c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6"/>
      <c r="AJ406" s="5"/>
      <c r="AK406" s="6"/>
      <c r="AL406" s="5"/>
      <c r="AM406" s="48"/>
    </row>
    <row r="407" spans="1:39" s="47" customFormat="1" ht="25.5">
      <c r="A407" s="49" t="s">
        <v>239</v>
      </c>
      <c r="B407" s="49" t="s">
        <v>291</v>
      </c>
      <c r="C407" s="55" t="s">
        <v>3</v>
      </c>
      <c r="D407" s="51"/>
      <c r="E407" s="52"/>
      <c r="F407" s="52"/>
      <c r="G407" s="52"/>
      <c r="H407" s="52"/>
      <c r="I407" s="52"/>
      <c r="J407" s="53"/>
      <c r="K407" s="69" t="s">
        <v>289</v>
      </c>
      <c r="L407" s="35">
        <v>72300</v>
      </c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6"/>
      <c r="AJ407" s="5"/>
      <c r="AK407" s="6"/>
      <c r="AL407" s="5"/>
      <c r="AM407" s="48"/>
    </row>
    <row r="408" spans="1:39" s="47" customFormat="1" ht="63.75">
      <c r="A408" s="49" t="s">
        <v>239</v>
      </c>
      <c r="B408" s="49" t="s">
        <v>291</v>
      </c>
      <c r="C408" s="49" t="s">
        <v>14</v>
      </c>
      <c r="D408" s="51"/>
      <c r="E408" s="52"/>
      <c r="F408" s="52"/>
      <c r="G408" s="52"/>
      <c r="H408" s="52"/>
      <c r="I408" s="52"/>
      <c r="J408" s="53"/>
      <c r="K408" s="59" t="s">
        <v>13</v>
      </c>
      <c r="L408" s="35">
        <v>72300</v>
      </c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6"/>
      <c r="AJ408" s="5"/>
      <c r="AK408" s="6"/>
      <c r="AL408" s="5"/>
      <c r="AM408" s="48"/>
    </row>
    <row r="409" spans="1:39" s="47" customFormat="1" ht="51">
      <c r="A409" s="49" t="s">
        <v>239</v>
      </c>
      <c r="B409" s="49" t="s">
        <v>244</v>
      </c>
      <c r="C409" s="49" t="s">
        <v>3</v>
      </c>
      <c r="D409" s="49" t="s">
        <v>3</v>
      </c>
      <c r="E409" s="4"/>
      <c r="F409" s="4"/>
      <c r="G409" s="4"/>
      <c r="H409" s="4"/>
      <c r="I409" s="4"/>
      <c r="J409" s="5">
        <v>0</v>
      </c>
      <c r="K409" s="59" t="s">
        <v>451</v>
      </c>
      <c r="L409" s="35">
        <f>L410+L411+L412</f>
        <v>8796378</v>
      </c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6"/>
      <c r="AJ409" s="5"/>
      <c r="AK409" s="6"/>
      <c r="AL409" s="5"/>
      <c r="AM409" s="48"/>
    </row>
    <row r="410" spans="1:39" s="47" customFormat="1" ht="63.75">
      <c r="A410" s="49" t="s">
        <v>239</v>
      </c>
      <c r="B410" s="49" t="s">
        <v>244</v>
      </c>
      <c r="C410" s="49" t="s">
        <v>14</v>
      </c>
      <c r="D410" s="49" t="s">
        <v>3</v>
      </c>
      <c r="E410" s="4"/>
      <c r="F410" s="4"/>
      <c r="G410" s="4"/>
      <c r="H410" s="4"/>
      <c r="I410" s="4"/>
      <c r="J410" s="5">
        <v>0</v>
      </c>
      <c r="K410" s="59" t="s">
        <v>13</v>
      </c>
      <c r="L410" s="35">
        <v>6702050</v>
      </c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6"/>
      <c r="AJ410" s="5"/>
      <c r="AK410" s="6"/>
      <c r="AL410" s="5"/>
      <c r="AM410" s="48"/>
    </row>
    <row r="411" spans="1:39" s="47" customFormat="1" ht="25.5">
      <c r="A411" s="49" t="s">
        <v>239</v>
      </c>
      <c r="B411" s="49" t="s">
        <v>244</v>
      </c>
      <c r="C411" s="49" t="s">
        <v>16</v>
      </c>
      <c r="D411" s="49" t="s">
        <v>3</v>
      </c>
      <c r="E411" s="4"/>
      <c r="F411" s="4"/>
      <c r="G411" s="4"/>
      <c r="H411" s="4"/>
      <c r="I411" s="4"/>
      <c r="J411" s="5">
        <v>0</v>
      </c>
      <c r="K411" s="59" t="s">
        <v>15</v>
      </c>
      <c r="L411" s="35">
        <v>2079948</v>
      </c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6"/>
      <c r="AJ411" s="5"/>
      <c r="AK411" s="6"/>
      <c r="AL411" s="5"/>
      <c r="AM411" s="48"/>
    </row>
    <row r="412" spans="1:39" s="47" customFormat="1">
      <c r="A412" s="49" t="s">
        <v>239</v>
      </c>
      <c r="B412" s="49" t="s">
        <v>244</v>
      </c>
      <c r="C412" s="49" t="s">
        <v>76</v>
      </c>
      <c r="D412" s="49" t="s">
        <v>3</v>
      </c>
      <c r="E412" s="4"/>
      <c r="F412" s="4"/>
      <c r="G412" s="4"/>
      <c r="H412" s="4"/>
      <c r="I412" s="4"/>
      <c r="J412" s="5">
        <v>0</v>
      </c>
      <c r="K412" s="59" t="s">
        <v>75</v>
      </c>
      <c r="L412" s="35">
        <v>14380</v>
      </c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6"/>
      <c r="AJ412" s="5"/>
      <c r="AK412" s="6"/>
      <c r="AL412" s="5"/>
      <c r="AM412" s="48"/>
    </row>
    <row r="413" spans="1:39" s="47" customFormat="1" ht="51">
      <c r="A413" s="49" t="s">
        <v>239</v>
      </c>
      <c r="B413" s="49" t="s">
        <v>245</v>
      </c>
      <c r="C413" s="49" t="s">
        <v>3</v>
      </c>
      <c r="D413" s="49" t="s">
        <v>3</v>
      </c>
      <c r="E413" s="4"/>
      <c r="F413" s="4"/>
      <c r="G413" s="4"/>
      <c r="H413" s="4"/>
      <c r="I413" s="4"/>
      <c r="J413" s="5">
        <v>0</v>
      </c>
      <c r="K413" s="59" t="s">
        <v>452</v>
      </c>
      <c r="L413" s="35">
        <f>L414+L415+L416</f>
        <v>1670000</v>
      </c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6"/>
      <c r="AJ413" s="5"/>
      <c r="AK413" s="6"/>
      <c r="AL413" s="5"/>
      <c r="AM413" s="48"/>
    </row>
    <row r="414" spans="1:39" s="47" customFormat="1" ht="63.75">
      <c r="A414" s="49" t="s">
        <v>239</v>
      </c>
      <c r="B414" s="49" t="s">
        <v>245</v>
      </c>
      <c r="C414" s="49" t="s">
        <v>14</v>
      </c>
      <c r="D414" s="49" t="s">
        <v>3</v>
      </c>
      <c r="E414" s="4"/>
      <c r="F414" s="4"/>
      <c r="G414" s="4"/>
      <c r="H414" s="4"/>
      <c r="I414" s="4"/>
      <c r="J414" s="5">
        <v>0</v>
      </c>
      <c r="K414" s="59" t="s">
        <v>13</v>
      </c>
      <c r="L414" s="35">
        <v>919219</v>
      </c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6"/>
      <c r="AJ414" s="5"/>
      <c r="AK414" s="6"/>
      <c r="AL414" s="5"/>
      <c r="AM414" s="48"/>
    </row>
    <row r="415" spans="1:39" s="47" customFormat="1" ht="25.5">
      <c r="A415" s="49" t="s">
        <v>239</v>
      </c>
      <c r="B415" s="49" t="s">
        <v>245</v>
      </c>
      <c r="C415" s="49" t="s">
        <v>16</v>
      </c>
      <c r="D415" s="49" t="s">
        <v>3</v>
      </c>
      <c r="E415" s="4"/>
      <c r="F415" s="4"/>
      <c r="G415" s="4"/>
      <c r="H415" s="4"/>
      <c r="I415" s="4"/>
      <c r="J415" s="5">
        <v>0</v>
      </c>
      <c r="K415" s="59" t="s">
        <v>15</v>
      </c>
      <c r="L415" s="35">
        <v>747881</v>
      </c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6"/>
      <c r="AJ415" s="5"/>
      <c r="AK415" s="6"/>
      <c r="AL415" s="5"/>
      <c r="AM415" s="48"/>
    </row>
    <row r="416" spans="1:39" s="47" customFormat="1">
      <c r="A416" s="49" t="s">
        <v>239</v>
      </c>
      <c r="B416" s="49" t="s">
        <v>245</v>
      </c>
      <c r="C416" s="49" t="s">
        <v>76</v>
      </c>
      <c r="D416" s="49" t="s">
        <v>3</v>
      </c>
      <c r="E416" s="4"/>
      <c r="F416" s="4"/>
      <c r="G416" s="4"/>
      <c r="H416" s="4"/>
      <c r="I416" s="4"/>
      <c r="J416" s="5">
        <v>0</v>
      </c>
      <c r="K416" s="59" t="s">
        <v>75</v>
      </c>
      <c r="L416" s="35">
        <v>2900</v>
      </c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6"/>
      <c r="AJ416" s="5"/>
      <c r="AK416" s="6"/>
      <c r="AL416" s="5"/>
      <c r="AM416" s="48"/>
    </row>
    <row r="417" spans="1:39" s="47" customFormat="1" ht="38.25">
      <c r="A417" s="49" t="s">
        <v>239</v>
      </c>
      <c r="B417" s="49" t="s">
        <v>551</v>
      </c>
      <c r="C417" s="34" t="s">
        <v>3</v>
      </c>
      <c r="D417" s="49"/>
      <c r="E417" s="4"/>
      <c r="F417" s="4"/>
      <c r="G417" s="4"/>
      <c r="H417" s="4"/>
      <c r="I417" s="4"/>
      <c r="J417" s="5"/>
      <c r="K417" s="82" t="s">
        <v>552</v>
      </c>
      <c r="L417" s="35">
        <v>51000</v>
      </c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6"/>
      <c r="AJ417" s="5"/>
      <c r="AK417" s="6"/>
      <c r="AL417" s="5"/>
      <c r="AM417" s="48"/>
    </row>
    <row r="418" spans="1:39" s="47" customFormat="1" ht="63.75">
      <c r="A418" s="49" t="s">
        <v>239</v>
      </c>
      <c r="B418" s="49" t="s">
        <v>551</v>
      </c>
      <c r="C418" s="49" t="s">
        <v>14</v>
      </c>
      <c r="D418" s="49" t="s">
        <v>3</v>
      </c>
      <c r="E418" s="4"/>
      <c r="F418" s="4"/>
      <c r="G418" s="4"/>
      <c r="H418" s="4"/>
      <c r="I418" s="4"/>
      <c r="J418" s="5">
        <v>0</v>
      </c>
      <c r="K418" s="59" t="s">
        <v>13</v>
      </c>
      <c r="L418" s="35">
        <v>51000</v>
      </c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6"/>
      <c r="AJ418" s="5"/>
      <c r="AK418" s="6"/>
      <c r="AL418" s="5"/>
      <c r="AM418" s="48"/>
    </row>
    <row r="419" spans="1:39" s="47" customFormat="1" ht="25.5">
      <c r="A419" s="49" t="s">
        <v>239</v>
      </c>
      <c r="B419" s="49" t="s">
        <v>247</v>
      </c>
      <c r="C419" s="49" t="s">
        <v>3</v>
      </c>
      <c r="D419" s="49" t="s">
        <v>3</v>
      </c>
      <c r="E419" s="4"/>
      <c r="F419" s="4"/>
      <c r="G419" s="4"/>
      <c r="H419" s="4"/>
      <c r="I419" s="4"/>
      <c r="J419" s="5">
        <v>0</v>
      </c>
      <c r="K419" s="59" t="s">
        <v>246</v>
      </c>
      <c r="L419" s="35">
        <f>L420+L422+L424+L426</f>
        <v>15082100</v>
      </c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6"/>
      <c r="AJ419" s="5"/>
      <c r="AK419" s="6"/>
      <c r="AL419" s="5"/>
      <c r="AM419" s="48"/>
    </row>
    <row r="420" spans="1:39" s="47" customFormat="1" ht="25.5">
      <c r="A420" s="49" t="s">
        <v>239</v>
      </c>
      <c r="B420" s="34" t="s">
        <v>292</v>
      </c>
      <c r="C420" s="49"/>
      <c r="D420" s="49"/>
      <c r="E420" s="4"/>
      <c r="F420" s="4"/>
      <c r="G420" s="4"/>
      <c r="H420" s="4"/>
      <c r="I420" s="4"/>
      <c r="J420" s="5"/>
      <c r="K420" s="69" t="s">
        <v>289</v>
      </c>
      <c r="L420" s="35">
        <v>7085700</v>
      </c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6"/>
      <c r="AJ420" s="5"/>
      <c r="AK420" s="6"/>
      <c r="AL420" s="5"/>
      <c r="AM420" s="48"/>
    </row>
    <row r="421" spans="1:39" s="47" customFormat="1" ht="38.25">
      <c r="A421" s="49" t="s">
        <v>239</v>
      </c>
      <c r="B421" s="34" t="s">
        <v>292</v>
      </c>
      <c r="C421" s="49" t="s">
        <v>163</v>
      </c>
      <c r="D421" s="49" t="s">
        <v>3</v>
      </c>
      <c r="E421" s="4"/>
      <c r="F421" s="4"/>
      <c r="G421" s="4"/>
      <c r="H421" s="4"/>
      <c r="I421" s="4"/>
      <c r="J421" s="5">
        <v>0</v>
      </c>
      <c r="K421" s="59" t="s">
        <v>162</v>
      </c>
      <c r="L421" s="35">
        <v>7085700</v>
      </c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6"/>
      <c r="AJ421" s="5"/>
      <c r="AK421" s="6"/>
      <c r="AL421" s="5"/>
      <c r="AM421" s="48"/>
    </row>
    <row r="422" spans="1:39" s="47" customFormat="1" ht="25.5">
      <c r="A422" s="49" t="s">
        <v>239</v>
      </c>
      <c r="B422" s="34" t="s">
        <v>293</v>
      </c>
      <c r="C422" s="49"/>
      <c r="D422" s="49"/>
      <c r="E422" s="4"/>
      <c r="F422" s="4"/>
      <c r="G422" s="4"/>
      <c r="H422" s="4"/>
      <c r="I422" s="4"/>
      <c r="J422" s="5"/>
      <c r="K422" s="69" t="s">
        <v>289</v>
      </c>
      <c r="L422" s="35">
        <v>71500</v>
      </c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6"/>
      <c r="AJ422" s="5"/>
      <c r="AK422" s="6"/>
      <c r="AL422" s="5"/>
      <c r="AM422" s="48"/>
    </row>
    <row r="423" spans="1:39" s="47" customFormat="1" ht="38.25">
      <c r="A423" s="49" t="s">
        <v>239</v>
      </c>
      <c r="B423" s="34" t="s">
        <v>293</v>
      </c>
      <c r="C423" s="49" t="s">
        <v>163</v>
      </c>
      <c r="D423" s="49" t="s">
        <v>3</v>
      </c>
      <c r="E423" s="4"/>
      <c r="F423" s="4"/>
      <c r="G423" s="4"/>
      <c r="H423" s="4"/>
      <c r="I423" s="4"/>
      <c r="J423" s="5">
        <v>0</v>
      </c>
      <c r="K423" s="59" t="s">
        <v>162</v>
      </c>
      <c r="L423" s="35">
        <v>71500</v>
      </c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6"/>
      <c r="AJ423" s="5"/>
      <c r="AK423" s="6"/>
      <c r="AL423" s="5"/>
      <c r="AM423" s="48"/>
    </row>
    <row r="424" spans="1:39" s="47" customFormat="1" ht="63.75">
      <c r="A424" s="49" t="s">
        <v>239</v>
      </c>
      <c r="B424" s="49" t="s">
        <v>248</v>
      </c>
      <c r="C424" s="49" t="s">
        <v>3</v>
      </c>
      <c r="D424" s="49" t="s">
        <v>3</v>
      </c>
      <c r="E424" s="4"/>
      <c r="F424" s="4"/>
      <c r="G424" s="4"/>
      <c r="H424" s="4"/>
      <c r="I424" s="4"/>
      <c r="J424" s="5">
        <v>0</v>
      </c>
      <c r="K424" s="59" t="s">
        <v>453</v>
      </c>
      <c r="L424" s="35">
        <v>7600500</v>
      </c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6"/>
      <c r="AJ424" s="5"/>
      <c r="AK424" s="6"/>
      <c r="AL424" s="5"/>
      <c r="AM424" s="48"/>
    </row>
    <row r="425" spans="1:39" s="47" customFormat="1" ht="38.25">
      <c r="A425" s="49" t="s">
        <v>239</v>
      </c>
      <c r="B425" s="49" t="s">
        <v>248</v>
      </c>
      <c r="C425" s="49" t="s">
        <v>163</v>
      </c>
      <c r="D425" s="49" t="s">
        <v>3</v>
      </c>
      <c r="E425" s="4"/>
      <c r="F425" s="4"/>
      <c r="G425" s="4"/>
      <c r="H425" s="4"/>
      <c r="I425" s="4"/>
      <c r="J425" s="5">
        <v>0</v>
      </c>
      <c r="K425" s="59" t="s">
        <v>162</v>
      </c>
      <c r="L425" s="35">
        <v>7600500</v>
      </c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6"/>
      <c r="AJ425" s="5"/>
      <c r="AK425" s="6"/>
      <c r="AL425" s="5"/>
      <c r="AM425" s="48"/>
    </row>
    <row r="426" spans="1:39" s="47" customFormat="1" ht="38.25">
      <c r="A426" s="49" t="s">
        <v>239</v>
      </c>
      <c r="B426" s="49" t="s">
        <v>514</v>
      </c>
      <c r="C426" s="49"/>
      <c r="D426" s="49"/>
      <c r="E426" s="4"/>
      <c r="F426" s="4"/>
      <c r="G426" s="4"/>
      <c r="H426" s="4"/>
      <c r="I426" s="4"/>
      <c r="J426" s="5"/>
      <c r="K426" s="72" t="s">
        <v>515</v>
      </c>
      <c r="L426" s="35">
        <f>L427</f>
        <v>324400</v>
      </c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6"/>
      <c r="AJ426" s="5"/>
      <c r="AK426" s="6"/>
      <c r="AL426" s="5"/>
      <c r="AM426" s="48"/>
    </row>
    <row r="427" spans="1:39" s="47" customFormat="1" ht="38.25">
      <c r="A427" s="49" t="s">
        <v>239</v>
      </c>
      <c r="B427" s="49" t="s">
        <v>514</v>
      </c>
      <c r="C427" s="49" t="s">
        <v>163</v>
      </c>
      <c r="D427" s="49" t="s">
        <v>3</v>
      </c>
      <c r="E427" s="4"/>
      <c r="F427" s="4"/>
      <c r="G427" s="4"/>
      <c r="H427" s="4"/>
      <c r="I427" s="4"/>
      <c r="J427" s="5">
        <v>0</v>
      </c>
      <c r="K427" s="59" t="s">
        <v>162</v>
      </c>
      <c r="L427" s="35">
        <v>324400</v>
      </c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6"/>
      <c r="AJ427" s="5"/>
      <c r="AK427" s="6"/>
      <c r="AL427" s="5"/>
      <c r="AM427" s="48"/>
    </row>
    <row r="428" spans="1:39" s="47" customFormat="1" ht="25.5">
      <c r="A428" s="49" t="s">
        <v>239</v>
      </c>
      <c r="B428" s="34" t="s">
        <v>429</v>
      </c>
      <c r="C428" s="49"/>
      <c r="D428" s="49"/>
      <c r="E428" s="4"/>
      <c r="F428" s="4"/>
      <c r="G428" s="4"/>
      <c r="H428" s="4"/>
      <c r="I428" s="4"/>
      <c r="J428" s="5"/>
      <c r="K428" s="59" t="s">
        <v>352</v>
      </c>
      <c r="L428" s="35">
        <v>400000</v>
      </c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6"/>
      <c r="AJ428" s="5"/>
      <c r="AK428" s="6"/>
      <c r="AL428" s="5"/>
      <c r="AM428" s="48"/>
    </row>
    <row r="429" spans="1:39" s="47" customFormat="1" ht="25.5">
      <c r="A429" s="49" t="s">
        <v>239</v>
      </c>
      <c r="B429" s="34" t="s">
        <v>430</v>
      </c>
      <c r="C429" s="49"/>
      <c r="D429" s="49"/>
      <c r="E429" s="4"/>
      <c r="F429" s="4"/>
      <c r="G429" s="4"/>
      <c r="H429" s="4"/>
      <c r="I429" s="4"/>
      <c r="J429" s="5"/>
      <c r="K429" s="72" t="s">
        <v>353</v>
      </c>
      <c r="L429" s="35">
        <v>400000</v>
      </c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6"/>
      <c r="AJ429" s="5"/>
      <c r="AK429" s="6"/>
      <c r="AL429" s="5"/>
      <c r="AM429" s="48"/>
    </row>
    <row r="430" spans="1:39" s="47" customFormat="1" ht="38.25">
      <c r="A430" s="49" t="s">
        <v>239</v>
      </c>
      <c r="B430" s="34" t="s">
        <v>430</v>
      </c>
      <c r="C430" s="49" t="s">
        <v>163</v>
      </c>
      <c r="D430" s="49" t="s">
        <v>3</v>
      </c>
      <c r="E430" s="4"/>
      <c r="F430" s="4"/>
      <c r="G430" s="4"/>
      <c r="H430" s="4"/>
      <c r="I430" s="4"/>
      <c r="J430" s="5">
        <v>0</v>
      </c>
      <c r="K430" s="59" t="s">
        <v>162</v>
      </c>
      <c r="L430" s="35">
        <v>400000</v>
      </c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6"/>
      <c r="AJ430" s="5"/>
      <c r="AK430" s="6"/>
      <c r="AL430" s="5"/>
      <c r="AM430" s="48"/>
    </row>
    <row r="431" spans="1:39" s="47" customFormat="1" ht="25.5">
      <c r="A431" s="49" t="s">
        <v>239</v>
      </c>
      <c r="B431" s="34" t="s">
        <v>516</v>
      </c>
      <c r="C431" s="49"/>
      <c r="D431" s="49"/>
      <c r="E431" s="4"/>
      <c r="F431" s="4"/>
      <c r="G431" s="4"/>
      <c r="H431" s="4"/>
      <c r="I431" s="4"/>
      <c r="J431" s="5"/>
      <c r="K431" s="59" t="s">
        <v>487</v>
      </c>
      <c r="L431" s="35">
        <f>L434+L432</f>
        <v>4665396.66</v>
      </c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6"/>
      <c r="AJ431" s="5"/>
      <c r="AK431" s="6"/>
      <c r="AL431" s="5"/>
      <c r="AM431" s="48"/>
    </row>
    <row r="432" spans="1:39" s="47" customFormat="1">
      <c r="A432" s="49" t="s">
        <v>239</v>
      </c>
      <c r="B432" s="34" t="s">
        <v>524</v>
      </c>
      <c r="C432" s="49"/>
      <c r="D432" s="49"/>
      <c r="E432" s="4"/>
      <c r="F432" s="4"/>
      <c r="G432" s="4"/>
      <c r="H432" s="4"/>
      <c r="I432" s="4"/>
      <c r="J432" s="5"/>
      <c r="K432" s="59" t="s">
        <v>488</v>
      </c>
      <c r="L432" s="35">
        <f>L433</f>
        <v>3409060.89</v>
      </c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6"/>
      <c r="AJ432" s="5"/>
      <c r="AK432" s="6"/>
      <c r="AL432" s="5"/>
      <c r="AM432" s="48"/>
    </row>
    <row r="433" spans="1:39" s="47" customFormat="1" ht="38.25">
      <c r="A433" s="49" t="s">
        <v>239</v>
      </c>
      <c r="B433" s="34" t="s">
        <v>524</v>
      </c>
      <c r="C433" s="49" t="s">
        <v>163</v>
      </c>
      <c r="D433" s="49" t="s">
        <v>3</v>
      </c>
      <c r="E433" s="4"/>
      <c r="F433" s="4"/>
      <c r="G433" s="4"/>
      <c r="H433" s="4"/>
      <c r="I433" s="4"/>
      <c r="J433" s="5">
        <v>0</v>
      </c>
      <c r="K433" s="59" t="s">
        <v>162</v>
      </c>
      <c r="L433" s="35">
        <v>3409060.89</v>
      </c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6"/>
      <c r="AJ433" s="5"/>
      <c r="AK433" s="6"/>
      <c r="AL433" s="5"/>
      <c r="AM433" s="48"/>
    </row>
    <row r="434" spans="1:39" s="47" customFormat="1">
      <c r="A434" s="49" t="s">
        <v>239</v>
      </c>
      <c r="B434" s="34" t="s">
        <v>517</v>
      </c>
      <c r="C434" s="49"/>
      <c r="D434" s="49"/>
      <c r="E434" s="4"/>
      <c r="F434" s="4"/>
      <c r="G434" s="4"/>
      <c r="H434" s="4"/>
      <c r="I434" s="4"/>
      <c r="J434" s="5"/>
      <c r="K434" s="59" t="s">
        <v>488</v>
      </c>
      <c r="L434" s="35">
        <f>L435</f>
        <v>1256335.77</v>
      </c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6"/>
      <c r="AJ434" s="5"/>
      <c r="AK434" s="6"/>
      <c r="AL434" s="5"/>
      <c r="AM434" s="48"/>
    </row>
    <row r="435" spans="1:39" s="47" customFormat="1" ht="38.25">
      <c r="A435" s="49" t="s">
        <v>239</v>
      </c>
      <c r="B435" s="34" t="s">
        <v>517</v>
      </c>
      <c r="C435" s="49" t="s">
        <v>163</v>
      </c>
      <c r="D435" s="49" t="s">
        <v>3</v>
      </c>
      <c r="E435" s="4"/>
      <c r="F435" s="4"/>
      <c r="G435" s="4"/>
      <c r="H435" s="4"/>
      <c r="I435" s="4"/>
      <c r="J435" s="5">
        <v>0</v>
      </c>
      <c r="K435" s="59" t="s">
        <v>162</v>
      </c>
      <c r="L435" s="35">
        <v>1256335.77</v>
      </c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6"/>
      <c r="AJ435" s="5"/>
      <c r="AK435" s="6"/>
      <c r="AL435" s="5"/>
      <c r="AM435" s="48"/>
    </row>
    <row r="436" spans="1:39" s="47" customFormat="1" ht="25.5">
      <c r="A436" s="34" t="s">
        <v>239</v>
      </c>
      <c r="B436" s="34" t="s">
        <v>155</v>
      </c>
      <c r="C436" s="49"/>
      <c r="D436" s="49"/>
      <c r="E436" s="4"/>
      <c r="F436" s="4"/>
      <c r="G436" s="4"/>
      <c r="H436" s="4"/>
      <c r="I436" s="4"/>
      <c r="J436" s="5"/>
      <c r="K436" s="59" t="s">
        <v>535</v>
      </c>
      <c r="L436" s="35">
        <f>L437</f>
        <v>5000</v>
      </c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6"/>
      <c r="AJ436" s="5"/>
      <c r="AK436" s="6"/>
      <c r="AL436" s="5"/>
      <c r="AM436" s="48"/>
    </row>
    <row r="437" spans="1:39" s="47" customFormat="1" ht="25.5">
      <c r="A437" s="34" t="s">
        <v>239</v>
      </c>
      <c r="B437" s="34" t="s">
        <v>533</v>
      </c>
      <c r="C437" s="49"/>
      <c r="D437" s="49"/>
      <c r="E437" s="4"/>
      <c r="F437" s="4"/>
      <c r="G437" s="4"/>
      <c r="H437" s="4"/>
      <c r="I437" s="4"/>
      <c r="J437" s="5"/>
      <c r="K437" s="59" t="s">
        <v>530</v>
      </c>
      <c r="L437" s="35">
        <v>5000</v>
      </c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6"/>
      <c r="AJ437" s="5"/>
      <c r="AK437" s="6"/>
      <c r="AL437" s="5"/>
      <c r="AM437" s="48"/>
    </row>
    <row r="438" spans="1:39" s="47" customFormat="1" ht="51">
      <c r="A438" s="34" t="s">
        <v>239</v>
      </c>
      <c r="B438" s="34" t="s">
        <v>534</v>
      </c>
      <c r="C438" s="49"/>
      <c r="D438" s="49"/>
      <c r="E438" s="4"/>
      <c r="F438" s="4"/>
      <c r="G438" s="4"/>
      <c r="H438" s="4"/>
      <c r="I438" s="4"/>
      <c r="J438" s="5"/>
      <c r="K438" s="59" t="s">
        <v>525</v>
      </c>
      <c r="L438" s="35">
        <v>5000</v>
      </c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6"/>
      <c r="AJ438" s="5"/>
      <c r="AK438" s="6"/>
      <c r="AL438" s="5"/>
      <c r="AM438" s="48"/>
    </row>
    <row r="439" spans="1:39" s="47" customFormat="1" ht="38.25">
      <c r="A439" s="34" t="s">
        <v>239</v>
      </c>
      <c r="B439" s="34" t="s">
        <v>534</v>
      </c>
      <c r="C439" s="49" t="s">
        <v>163</v>
      </c>
      <c r="D439" s="49" t="s">
        <v>3</v>
      </c>
      <c r="E439" s="4"/>
      <c r="F439" s="4"/>
      <c r="G439" s="4"/>
      <c r="H439" s="4"/>
      <c r="I439" s="4"/>
      <c r="J439" s="5">
        <v>0</v>
      </c>
      <c r="K439" s="59" t="s">
        <v>162</v>
      </c>
      <c r="L439" s="35">
        <v>5000</v>
      </c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6"/>
      <c r="AJ439" s="5"/>
      <c r="AK439" s="6"/>
      <c r="AL439" s="5"/>
      <c r="AM439" s="48"/>
    </row>
    <row r="440" spans="1:39" s="47" customFormat="1" ht="25.5">
      <c r="A440" s="49" t="s">
        <v>115</v>
      </c>
      <c r="B440" s="49" t="s">
        <v>2</v>
      </c>
      <c r="C440" s="49" t="s">
        <v>3</v>
      </c>
      <c r="D440" s="49" t="s">
        <v>3</v>
      </c>
      <c r="E440" s="4"/>
      <c r="F440" s="4"/>
      <c r="G440" s="4"/>
      <c r="H440" s="4"/>
      <c r="I440" s="4"/>
      <c r="J440" s="5">
        <v>0</v>
      </c>
      <c r="K440" s="59" t="s">
        <v>114</v>
      </c>
      <c r="L440" s="35">
        <f>L441</f>
        <v>1929400</v>
      </c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6"/>
      <c r="AJ440" s="5"/>
      <c r="AK440" s="6"/>
      <c r="AL440" s="5"/>
      <c r="AM440" s="48"/>
    </row>
    <row r="441" spans="1:39" s="47" customFormat="1" ht="38.25">
      <c r="A441" s="49" t="s">
        <v>115</v>
      </c>
      <c r="B441" s="49" t="s">
        <v>240</v>
      </c>
      <c r="C441" s="49" t="s">
        <v>3</v>
      </c>
      <c r="D441" s="49" t="s">
        <v>3</v>
      </c>
      <c r="E441" s="4"/>
      <c r="F441" s="4"/>
      <c r="G441" s="4"/>
      <c r="H441" s="4"/>
      <c r="I441" s="4"/>
      <c r="J441" s="5">
        <v>0</v>
      </c>
      <c r="K441" s="59" t="s">
        <v>350</v>
      </c>
      <c r="L441" s="35">
        <f>L442</f>
        <v>1929400</v>
      </c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6"/>
      <c r="AJ441" s="5"/>
      <c r="AK441" s="6"/>
      <c r="AL441" s="5"/>
      <c r="AM441" s="48"/>
    </row>
    <row r="442" spans="1:39" s="47" customFormat="1">
      <c r="A442" s="49" t="s">
        <v>115</v>
      </c>
      <c r="B442" s="34" t="s">
        <v>294</v>
      </c>
      <c r="C442" s="49" t="s">
        <v>3</v>
      </c>
      <c r="D442" s="49" t="s">
        <v>3</v>
      </c>
      <c r="E442" s="4"/>
      <c r="F442" s="4"/>
      <c r="G442" s="4"/>
      <c r="H442" s="4"/>
      <c r="I442" s="4"/>
      <c r="J442" s="5">
        <v>0</v>
      </c>
      <c r="K442" s="59" t="s">
        <v>18</v>
      </c>
      <c r="L442" s="35">
        <f>L443</f>
        <v>1929400</v>
      </c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6"/>
      <c r="AJ442" s="5"/>
      <c r="AK442" s="6"/>
      <c r="AL442" s="5"/>
      <c r="AM442" s="48"/>
    </row>
    <row r="443" spans="1:39" s="47" customFormat="1" ht="38.25">
      <c r="A443" s="49" t="s">
        <v>115</v>
      </c>
      <c r="B443" s="34" t="s">
        <v>295</v>
      </c>
      <c r="C443" s="49" t="s">
        <v>3</v>
      </c>
      <c r="D443" s="49" t="s">
        <v>3</v>
      </c>
      <c r="E443" s="4"/>
      <c r="F443" s="4"/>
      <c r="G443" s="4"/>
      <c r="H443" s="4"/>
      <c r="I443" s="4"/>
      <c r="J443" s="5">
        <v>0</v>
      </c>
      <c r="K443" s="59" t="s">
        <v>442</v>
      </c>
      <c r="L443" s="35">
        <f>L444+L446</f>
        <v>1929400</v>
      </c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6"/>
      <c r="AJ443" s="5"/>
      <c r="AK443" s="6"/>
      <c r="AL443" s="5"/>
      <c r="AM443" s="48"/>
    </row>
    <row r="444" spans="1:39" s="47" customFormat="1" ht="25.5">
      <c r="A444" s="49" t="s">
        <v>115</v>
      </c>
      <c r="B444" s="49" t="s">
        <v>298</v>
      </c>
      <c r="C444" s="49"/>
      <c r="D444" s="49"/>
      <c r="E444" s="4"/>
      <c r="F444" s="4"/>
      <c r="G444" s="4"/>
      <c r="H444" s="4"/>
      <c r="I444" s="4"/>
      <c r="J444" s="5"/>
      <c r="K444" s="59" t="s">
        <v>299</v>
      </c>
      <c r="L444" s="35">
        <f>L445</f>
        <v>725400</v>
      </c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6"/>
      <c r="AJ444" s="5"/>
      <c r="AK444" s="6"/>
      <c r="AL444" s="5"/>
      <c r="AM444" s="48"/>
    </row>
    <row r="445" spans="1:39" s="47" customFormat="1" ht="63.75">
      <c r="A445" s="49" t="s">
        <v>115</v>
      </c>
      <c r="B445" s="49" t="s">
        <v>298</v>
      </c>
      <c r="C445" s="49" t="s">
        <v>14</v>
      </c>
      <c r="D445" s="49" t="s">
        <v>3</v>
      </c>
      <c r="E445" s="4"/>
      <c r="F445" s="4"/>
      <c r="G445" s="4"/>
      <c r="H445" s="4"/>
      <c r="I445" s="4"/>
      <c r="J445" s="5">
        <v>0</v>
      </c>
      <c r="K445" s="59" t="s">
        <v>13</v>
      </c>
      <c r="L445" s="35">
        <v>725400</v>
      </c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6"/>
      <c r="AJ445" s="5"/>
      <c r="AK445" s="6"/>
      <c r="AL445" s="5"/>
      <c r="AM445" s="48"/>
    </row>
    <row r="446" spans="1:39" s="47" customFormat="1" ht="25.5">
      <c r="A446" s="49" t="s">
        <v>115</v>
      </c>
      <c r="B446" s="49" t="s">
        <v>297</v>
      </c>
      <c r="C446" s="49" t="s">
        <v>3</v>
      </c>
      <c r="D446" s="49" t="s">
        <v>3</v>
      </c>
      <c r="E446" s="4"/>
      <c r="F446" s="4"/>
      <c r="G446" s="4"/>
      <c r="H446" s="4"/>
      <c r="I446" s="4"/>
      <c r="J446" s="5">
        <v>0</v>
      </c>
      <c r="K446" s="59" t="s">
        <v>296</v>
      </c>
      <c r="L446" s="35">
        <v>1204000</v>
      </c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6"/>
      <c r="AJ446" s="5"/>
      <c r="AK446" s="6"/>
      <c r="AL446" s="5"/>
      <c r="AM446" s="48"/>
    </row>
    <row r="447" spans="1:39" s="47" customFormat="1" ht="63.75">
      <c r="A447" s="49" t="s">
        <v>115</v>
      </c>
      <c r="B447" s="49" t="s">
        <v>297</v>
      </c>
      <c r="C447" s="49" t="s">
        <v>14</v>
      </c>
      <c r="D447" s="49" t="s">
        <v>3</v>
      </c>
      <c r="E447" s="4"/>
      <c r="F447" s="4"/>
      <c r="G447" s="4"/>
      <c r="H447" s="4"/>
      <c r="I447" s="4"/>
      <c r="J447" s="5">
        <v>0</v>
      </c>
      <c r="K447" s="59" t="s">
        <v>13</v>
      </c>
      <c r="L447" s="35">
        <v>921510</v>
      </c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6"/>
      <c r="AJ447" s="5"/>
      <c r="AK447" s="6"/>
      <c r="AL447" s="5"/>
      <c r="AM447" s="48"/>
    </row>
    <row r="448" spans="1:39" s="47" customFormat="1" ht="25.5">
      <c r="A448" s="49" t="s">
        <v>115</v>
      </c>
      <c r="B448" s="49" t="s">
        <v>297</v>
      </c>
      <c r="C448" s="49" t="s">
        <v>16</v>
      </c>
      <c r="D448" s="49" t="s">
        <v>3</v>
      </c>
      <c r="E448" s="4"/>
      <c r="F448" s="4"/>
      <c r="G448" s="4"/>
      <c r="H448" s="4"/>
      <c r="I448" s="4"/>
      <c r="J448" s="5">
        <v>0</v>
      </c>
      <c r="K448" s="59" t="s">
        <v>15</v>
      </c>
      <c r="L448" s="35">
        <v>281030</v>
      </c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6"/>
      <c r="AJ448" s="5"/>
      <c r="AK448" s="6"/>
      <c r="AL448" s="5"/>
      <c r="AM448" s="48"/>
    </row>
    <row r="449" spans="1:39" s="47" customFormat="1">
      <c r="A449" s="49" t="s">
        <v>115</v>
      </c>
      <c r="B449" s="49" t="s">
        <v>297</v>
      </c>
      <c r="C449" s="49" t="s">
        <v>76</v>
      </c>
      <c r="D449" s="49" t="s">
        <v>3</v>
      </c>
      <c r="E449" s="4"/>
      <c r="F449" s="4"/>
      <c r="G449" s="4"/>
      <c r="H449" s="4"/>
      <c r="I449" s="4"/>
      <c r="J449" s="5">
        <v>0</v>
      </c>
      <c r="K449" s="59" t="s">
        <v>75</v>
      </c>
      <c r="L449" s="35">
        <v>1460</v>
      </c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6"/>
      <c r="AJ449" s="5"/>
      <c r="AK449" s="6"/>
      <c r="AL449" s="5"/>
      <c r="AM449" s="48"/>
    </row>
    <row r="450" spans="1:39">
      <c r="A450" s="3" t="s">
        <v>117</v>
      </c>
      <c r="B450" s="3" t="s">
        <v>2</v>
      </c>
      <c r="C450" s="3" t="s">
        <v>3</v>
      </c>
      <c r="D450" s="3" t="s">
        <v>3</v>
      </c>
      <c r="E450" s="4"/>
      <c r="F450" s="4"/>
      <c r="G450" s="4"/>
      <c r="H450" s="4"/>
      <c r="I450" s="4"/>
      <c r="J450" s="5">
        <v>0</v>
      </c>
      <c r="K450" s="59" t="s">
        <v>116</v>
      </c>
      <c r="L450" s="35">
        <f>L451+L457+L486+L508</f>
        <v>8799815</v>
      </c>
      <c r="M450" s="5">
        <v>0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5">
        <v>0</v>
      </c>
      <c r="V450" s="5">
        <v>0</v>
      </c>
      <c r="W450" s="5">
        <v>0</v>
      </c>
      <c r="X450" s="5">
        <v>0</v>
      </c>
      <c r="Y450" s="5">
        <v>0</v>
      </c>
      <c r="Z450" s="5">
        <v>0</v>
      </c>
      <c r="AA450" s="5">
        <v>0</v>
      </c>
      <c r="AB450" s="5">
        <v>0</v>
      </c>
      <c r="AC450" s="5">
        <v>0</v>
      </c>
      <c r="AD450" s="5">
        <v>0</v>
      </c>
      <c r="AE450" s="5">
        <v>0</v>
      </c>
      <c r="AF450" s="5">
        <v>0</v>
      </c>
      <c r="AG450" s="5">
        <v>0</v>
      </c>
      <c r="AH450" s="5">
        <v>8880071</v>
      </c>
      <c r="AI450" s="6">
        <v>0</v>
      </c>
      <c r="AJ450" s="5">
        <v>0</v>
      </c>
      <c r="AK450" s="6">
        <v>0</v>
      </c>
      <c r="AL450" s="5">
        <v>0</v>
      </c>
      <c r="AM450" s="2"/>
    </row>
    <row r="451" spans="1:39">
      <c r="A451" s="3" t="s">
        <v>119</v>
      </c>
      <c r="B451" s="3" t="s">
        <v>2</v>
      </c>
      <c r="C451" s="3" t="s">
        <v>3</v>
      </c>
      <c r="D451" s="3" t="s">
        <v>3</v>
      </c>
      <c r="E451" s="4"/>
      <c r="F451" s="4"/>
      <c r="G451" s="4"/>
      <c r="H451" s="4"/>
      <c r="I451" s="4"/>
      <c r="J451" s="5">
        <v>0</v>
      </c>
      <c r="K451" s="59" t="s">
        <v>118</v>
      </c>
      <c r="L451" s="35">
        <v>727700</v>
      </c>
      <c r="M451" s="5">
        <v>0</v>
      </c>
      <c r="N451" s="5">
        <v>0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0</v>
      </c>
      <c r="U451" s="5">
        <v>0</v>
      </c>
      <c r="V451" s="5">
        <v>0</v>
      </c>
      <c r="W451" s="5">
        <v>0</v>
      </c>
      <c r="X451" s="5">
        <v>0</v>
      </c>
      <c r="Y451" s="5">
        <v>0</v>
      </c>
      <c r="Z451" s="5">
        <v>0</v>
      </c>
      <c r="AA451" s="5">
        <v>0</v>
      </c>
      <c r="AB451" s="5">
        <v>0</v>
      </c>
      <c r="AC451" s="5">
        <v>0</v>
      </c>
      <c r="AD451" s="5">
        <v>0</v>
      </c>
      <c r="AE451" s="5">
        <v>0</v>
      </c>
      <c r="AF451" s="5">
        <v>0</v>
      </c>
      <c r="AG451" s="5">
        <v>0</v>
      </c>
      <c r="AH451" s="5">
        <v>1100000</v>
      </c>
      <c r="AI451" s="6">
        <v>0</v>
      </c>
      <c r="AJ451" s="5">
        <v>0</v>
      </c>
      <c r="AK451" s="6">
        <v>0</v>
      </c>
      <c r="AL451" s="5">
        <v>0</v>
      </c>
      <c r="AM451" s="2"/>
    </row>
    <row r="452" spans="1:39" ht="38.25">
      <c r="A452" s="3" t="s">
        <v>119</v>
      </c>
      <c r="B452" s="3" t="s">
        <v>17</v>
      </c>
      <c r="C452" s="3" t="s">
        <v>3</v>
      </c>
      <c r="D452" s="3" t="s">
        <v>3</v>
      </c>
      <c r="E452" s="4"/>
      <c r="F452" s="4"/>
      <c r="G452" s="4"/>
      <c r="H452" s="4"/>
      <c r="I452" s="4"/>
      <c r="J452" s="5">
        <v>0</v>
      </c>
      <c r="K452" s="59" t="s">
        <v>315</v>
      </c>
      <c r="L452" s="35">
        <v>727700</v>
      </c>
      <c r="M452" s="5">
        <v>0</v>
      </c>
      <c r="N452" s="5">
        <v>0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v>0</v>
      </c>
      <c r="U452" s="5">
        <v>0</v>
      </c>
      <c r="V452" s="5">
        <v>0</v>
      </c>
      <c r="W452" s="5">
        <v>0</v>
      </c>
      <c r="X452" s="5">
        <v>0</v>
      </c>
      <c r="Y452" s="5">
        <v>0</v>
      </c>
      <c r="Z452" s="5">
        <v>0</v>
      </c>
      <c r="AA452" s="5">
        <v>0</v>
      </c>
      <c r="AB452" s="5">
        <v>0</v>
      </c>
      <c r="AC452" s="5">
        <v>0</v>
      </c>
      <c r="AD452" s="5">
        <v>0</v>
      </c>
      <c r="AE452" s="5">
        <v>0</v>
      </c>
      <c r="AF452" s="5">
        <v>0</v>
      </c>
      <c r="AG452" s="5">
        <v>0</v>
      </c>
      <c r="AH452" s="5">
        <v>1100000</v>
      </c>
      <c r="AI452" s="6">
        <v>0</v>
      </c>
      <c r="AJ452" s="5">
        <v>0</v>
      </c>
      <c r="AK452" s="6">
        <v>0</v>
      </c>
      <c r="AL452" s="5">
        <v>0</v>
      </c>
      <c r="AM452" s="2"/>
    </row>
    <row r="453" spans="1:39" ht="38.25">
      <c r="A453" s="3" t="s">
        <v>119</v>
      </c>
      <c r="B453" s="3" t="s">
        <v>121</v>
      </c>
      <c r="C453" s="3" t="s">
        <v>3</v>
      </c>
      <c r="D453" s="3" t="s">
        <v>3</v>
      </c>
      <c r="E453" s="4"/>
      <c r="F453" s="4"/>
      <c r="G453" s="4"/>
      <c r="H453" s="4"/>
      <c r="I453" s="4"/>
      <c r="J453" s="5">
        <v>0</v>
      </c>
      <c r="K453" s="59" t="s">
        <v>120</v>
      </c>
      <c r="L453" s="35">
        <v>727700</v>
      </c>
      <c r="M453" s="5">
        <v>0</v>
      </c>
      <c r="N453" s="5">
        <v>0</v>
      </c>
      <c r="O453" s="5">
        <v>0</v>
      </c>
      <c r="P453" s="5">
        <v>0</v>
      </c>
      <c r="Q453" s="5">
        <v>0</v>
      </c>
      <c r="R453" s="5">
        <v>0</v>
      </c>
      <c r="S453" s="5">
        <v>0</v>
      </c>
      <c r="T453" s="5">
        <v>0</v>
      </c>
      <c r="U453" s="5">
        <v>0</v>
      </c>
      <c r="V453" s="5">
        <v>0</v>
      </c>
      <c r="W453" s="5">
        <v>0</v>
      </c>
      <c r="X453" s="5">
        <v>0</v>
      </c>
      <c r="Y453" s="5">
        <v>0</v>
      </c>
      <c r="Z453" s="5">
        <v>0</v>
      </c>
      <c r="AA453" s="5">
        <v>0</v>
      </c>
      <c r="AB453" s="5">
        <v>0</v>
      </c>
      <c r="AC453" s="5">
        <v>0</v>
      </c>
      <c r="AD453" s="5">
        <v>0</v>
      </c>
      <c r="AE453" s="5">
        <v>0</v>
      </c>
      <c r="AF453" s="5">
        <v>0</v>
      </c>
      <c r="AG453" s="5">
        <v>0</v>
      </c>
      <c r="AH453" s="5">
        <v>1100000</v>
      </c>
      <c r="AI453" s="6">
        <v>0</v>
      </c>
      <c r="AJ453" s="5">
        <v>0</v>
      </c>
      <c r="AK453" s="6">
        <v>0</v>
      </c>
      <c r="AL453" s="5">
        <v>0</v>
      </c>
      <c r="AM453" s="2"/>
    </row>
    <row r="454" spans="1:39" ht="38.25">
      <c r="A454" s="3" t="s">
        <v>119</v>
      </c>
      <c r="B454" s="3" t="s">
        <v>123</v>
      </c>
      <c r="C454" s="3" t="s">
        <v>3</v>
      </c>
      <c r="D454" s="3" t="s">
        <v>3</v>
      </c>
      <c r="E454" s="4"/>
      <c r="F454" s="4"/>
      <c r="G454" s="4"/>
      <c r="H454" s="4"/>
      <c r="I454" s="4"/>
      <c r="J454" s="5">
        <v>0</v>
      </c>
      <c r="K454" s="59" t="s">
        <v>122</v>
      </c>
      <c r="L454" s="35">
        <v>727700</v>
      </c>
      <c r="M454" s="5">
        <v>0</v>
      </c>
      <c r="N454" s="5">
        <v>0</v>
      </c>
      <c r="O454" s="5">
        <v>0</v>
      </c>
      <c r="P454" s="5">
        <v>0</v>
      </c>
      <c r="Q454" s="5">
        <v>0</v>
      </c>
      <c r="R454" s="5">
        <v>0</v>
      </c>
      <c r="S454" s="5">
        <v>0</v>
      </c>
      <c r="T454" s="5">
        <v>0</v>
      </c>
      <c r="U454" s="5">
        <v>0</v>
      </c>
      <c r="V454" s="5">
        <v>0</v>
      </c>
      <c r="W454" s="5">
        <v>0</v>
      </c>
      <c r="X454" s="5">
        <v>0</v>
      </c>
      <c r="Y454" s="5">
        <v>0</v>
      </c>
      <c r="Z454" s="5">
        <v>0</v>
      </c>
      <c r="AA454" s="5">
        <v>0</v>
      </c>
      <c r="AB454" s="5">
        <v>0</v>
      </c>
      <c r="AC454" s="5">
        <v>0</v>
      </c>
      <c r="AD454" s="5">
        <v>0</v>
      </c>
      <c r="AE454" s="5">
        <v>0</v>
      </c>
      <c r="AF454" s="5">
        <v>0</v>
      </c>
      <c r="AG454" s="5">
        <v>0</v>
      </c>
      <c r="AH454" s="5">
        <v>1100000</v>
      </c>
      <c r="AI454" s="6">
        <v>0</v>
      </c>
      <c r="AJ454" s="5">
        <v>0</v>
      </c>
      <c r="AK454" s="6">
        <v>0</v>
      </c>
      <c r="AL454" s="5">
        <v>0</v>
      </c>
      <c r="AM454" s="2"/>
    </row>
    <row r="455" spans="1:39" ht="38.25">
      <c r="A455" s="3" t="s">
        <v>119</v>
      </c>
      <c r="B455" s="3" t="s">
        <v>125</v>
      </c>
      <c r="C455" s="3" t="s">
        <v>3</v>
      </c>
      <c r="D455" s="3" t="s">
        <v>3</v>
      </c>
      <c r="E455" s="4"/>
      <c r="F455" s="4"/>
      <c r="G455" s="4"/>
      <c r="H455" s="4"/>
      <c r="I455" s="4"/>
      <c r="J455" s="5">
        <v>0</v>
      </c>
      <c r="K455" s="59" t="s">
        <v>124</v>
      </c>
      <c r="L455" s="35">
        <v>727700</v>
      </c>
      <c r="M455" s="5">
        <v>0</v>
      </c>
      <c r="N455" s="5">
        <v>0</v>
      </c>
      <c r="O455" s="5">
        <v>0</v>
      </c>
      <c r="P455" s="5">
        <v>0</v>
      </c>
      <c r="Q455" s="5">
        <v>0</v>
      </c>
      <c r="R455" s="5">
        <v>0</v>
      </c>
      <c r="S455" s="5">
        <v>0</v>
      </c>
      <c r="T455" s="5">
        <v>0</v>
      </c>
      <c r="U455" s="5">
        <v>0</v>
      </c>
      <c r="V455" s="5">
        <v>0</v>
      </c>
      <c r="W455" s="5">
        <v>0</v>
      </c>
      <c r="X455" s="5">
        <v>0</v>
      </c>
      <c r="Y455" s="5">
        <v>0</v>
      </c>
      <c r="Z455" s="5">
        <v>0</v>
      </c>
      <c r="AA455" s="5">
        <v>0</v>
      </c>
      <c r="AB455" s="5">
        <v>0</v>
      </c>
      <c r="AC455" s="5">
        <v>0</v>
      </c>
      <c r="AD455" s="5">
        <v>0</v>
      </c>
      <c r="AE455" s="5">
        <v>0</v>
      </c>
      <c r="AF455" s="5">
        <v>0</v>
      </c>
      <c r="AG455" s="5">
        <v>0</v>
      </c>
      <c r="AH455" s="5">
        <v>1100000</v>
      </c>
      <c r="AI455" s="6">
        <v>0</v>
      </c>
      <c r="AJ455" s="5">
        <v>0</v>
      </c>
      <c r="AK455" s="6">
        <v>0</v>
      </c>
      <c r="AL455" s="5">
        <v>0</v>
      </c>
      <c r="AM455" s="2"/>
    </row>
    <row r="456" spans="1:39" ht="25.5">
      <c r="A456" s="3" t="s">
        <v>119</v>
      </c>
      <c r="B456" s="3" t="s">
        <v>125</v>
      </c>
      <c r="C456" s="3" t="s">
        <v>38</v>
      </c>
      <c r="D456" s="3" t="s">
        <v>3</v>
      </c>
      <c r="E456" s="4"/>
      <c r="F456" s="4"/>
      <c r="G456" s="4"/>
      <c r="H456" s="4"/>
      <c r="I456" s="4"/>
      <c r="J456" s="5">
        <v>0</v>
      </c>
      <c r="K456" s="59" t="s">
        <v>37</v>
      </c>
      <c r="L456" s="35">
        <v>727700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5">
        <v>0</v>
      </c>
      <c r="V456" s="5">
        <v>0</v>
      </c>
      <c r="W456" s="5">
        <v>0</v>
      </c>
      <c r="X456" s="5">
        <v>0</v>
      </c>
      <c r="Y456" s="5">
        <v>0</v>
      </c>
      <c r="Z456" s="5">
        <v>0</v>
      </c>
      <c r="AA456" s="5">
        <v>0</v>
      </c>
      <c r="AB456" s="5">
        <v>0</v>
      </c>
      <c r="AC456" s="5">
        <v>0</v>
      </c>
      <c r="AD456" s="5">
        <v>0</v>
      </c>
      <c r="AE456" s="5">
        <v>0</v>
      </c>
      <c r="AF456" s="5">
        <v>0</v>
      </c>
      <c r="AG456" s="5">
        <v>0</v>
      </c>
      <c r="AH456" s="5">
        <v>1100000</v>
      </c>
      <c r="AI456" s="6">
        <v>0</v>
      </c>
      <c r="AJ456" s="5">
        <v>0</v>
      </c>
      <c r="AK456" s="6">
        <v>0</v>
      </c>
      <c r="AL456" s="5">
        <v>0</v>
      </c>
      <c r="AM456" s="2"/>
    </row>
    <row r="457" spans="1:39" s="47" customFormat="1">
      <c r="A457" s="49" t="s">
        <v>127</v>
      </c>
      <c r="B457" s="49" t="s">
        <v>2</v>
      </c>
      <c r="C457" s="49" t="s">
        <v>3</v>
      </c>
      <c r="D457" s="49" t="s">
        <v>3</v>
      </c>
      <c r="E457" s="4"/>
      <c r="F457" s="4"/>
      <c r="G457" s="4"/>
      <c r="H457" s="4"/>
      <c r="I457" s="4"/>
      <c r="J457" s="5">
        <v>0</v>
      </c>
      <c r="K457" s="59" t="s">
        <v>126</v>
      </c>
      <c r="L457" s="35">
        <f>L458+L470+L477</f>
        <v>1327464</v>
      </c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6"/>
      <c r="AJ457" s="5"/>
      <c r="AK457" s="6"/>
      <c r="AL457" s="5"/>
      <c r="AM457" s="48"/>
    </row>
    <row r="458" spans="1:39" s="47" customFormat="1" ht="38.25">
      <c r="A458" s="49" t="s">
        <v>127</v>
      </c>
      <c r="B458" s="49" t="s">
        <v>178</v>
      </c>
      <c r="C458" s="49" t="s">
        <v>3</v>
      </c>
      <c r="D458" s="49" t="s">
        <v>3</v>
      </c>
      <c r="E458" s="4"/>
      <c r="F458" s="4"/>
      <c r="G458" s="4"/>
      <c r="H458" s="4"/>
      <c r="I458" s="4"/>
      <c r="J458" s="5">
        <v>0</v>
      </c>
      <c r="K458" s="59" t="s">
        <v>314</v>
      </c>
      <c r="L458" s="35">
        <f>L459+L463</f>
        <v>742464</v>
      </c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6"/>
      <c r="AJ458" s="5"/>
      <c r="AK458" s="6"/>
      <c r="AL458" s="5"/>
      <c r="AM458" s="48"/>
    </row>
    <row r="459" spans="1:39" s="47" customFormat="1">
      <c r="A459" s="49" t="s">
        <v>127</v>
      </c>
      <c r="B459" s="49" t="s">
        <v>184</v>
      </c>
      <c r="C459" s="49" t="s">
        <v>3</v>
      </c>
      <c r="D459" s="49" t="s">
        <v>3</v>
      </c>
      <c r="E459" s="4"/>
      <c r="F459" s="4"/>
      <c r="G459" s="4"/>
      <c r="H459" s="4"/>
      <c r="I459" s="4"/>
      <c r="J459" s="5">
        <v>0</v>
      </c>
      <c r="K459" s="59" t="s">
        <v>183</v>
      </c>
      <c r="L459" s="35">
        <f>L460</f>
        <v>36000</v>
      </c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6"/>
      <c r="AJ459" s="5"/>
      <c r="AK459" s="6"/>
      <c r="AL459" s="5"/>
      <c r="AM459" s="48"/>
    </row>
    <row r="460" spans="1:39" s="47" customFormat="1" ht="63.75">
      <c r="A460" s="49" t="s">
        <v>127</v>
      </c>
      <c r="B460" s="49" t="s">
        <v>224</v>
      </c>
      <c r="C460" s="49" t="s">
        <v>3</v>
      </c>
      <c r="D460" s="49" t="s">
        <v>3</v>
      </c>
      <c r="E460" s="4"/>
      <c r="F460" s="4"/>
      <c r="G460" s="4"/>
      <c r="H460" s="4"/>
      <c r="I460" s="4"/>
      <c r="J460" s="5">
        <v>0</v>
      </c>
      <c r="K460" s="59" t="s">
        <v>223</v>
      </c>
      <c r="L460" s="35">
        <v>36000</v>
      </c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6"/>
      <c r="AJ460" s="5"/>
      <c r="AK460" s="6"/>
      <c r="AL460" s="5"/>
      <c r="AM460" s="48"/>
    </row>
    <row r="461" spans="1:39" s="47" customFormat="1" ht="89.25">
      <c r="A461" s="49" t="s">
        <v>127</v>
      </c>
      <c r="B461" s="49" t="s">
        <v>226</v>
      </c>
      <c r="C461" s="49" t="s">
        <v>3</v>
      </c>
      <c r="D461" s="49" t="s">
        <v>3</v>
      </c>
      <c r="E461" s="4"/>
      <c r="F461" s="4"/>
      <c r="G461" s="4"/>
      <c r="H461" s="4"/>
      <c r="I461" s="4"/>
      <c r="J461" s="5">
        <v>0</v>
      </c>
      <c r="K461" s="59" t="s">
        <v>225</v>
      </c>
      <c r="L461" s="35">
        <v>36000</v>
      </c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6"/>
      <c r="AJ461" s="5"/>
      <c r="AK461" s="6"/>
      <c r="AL461" s="5"/>
      <c r="AM461" s="48"/>
    </row>
    <row r="462" spans="1:39" s="47" customFormat="1" ht="25.5">
      <c r="A462" s="49" t="s">
        <v>127</v>
      </c>
      <c r="B462" s="49" t="s">
        <v>226</v>
      </c>
      <c r="C462" s="49" t="s">
        <v>38</v>
      </c>
      <c r="D462" s="49" t="s">
        <v>3</v>
      </c>
      <c r="E462" s="4"/>
      <c r="F462" s="4"/>
      <c r="G462" s="4"/>
      <c r="H462" s="4"/>
      <c r="I462" s="4"/>
      <c r="J462" s="5">
        <v>0</v>
      </c>
      <c r="K462" s="59" t="s">
        <v>37</v>
      </c>
      <c r="L462" s="35">
        <v>36000</v>
      </c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6"/>
      <c r="AJ462" s="5"/>
      <c r="AK462" s="6"/>
      <c r="AL462" s="5"/>
      <c r="AM462" s="48"/>
    </row>
    <row r="463" spans="1:39" s="47" customFormat="1">
      <c r="A463" s="49" t="s">
        <v>127</v>
      </c>
      <c r="B463" s="49" t="s">
        <v>193</v>
      </c>
      <c r="C463" s="49" t="s">
        <v>3</v>
      </c>
      <c r="D463" s="49" t="s">
        <v>3</v>
      </c>
      <c r="E463" s="4"/>
      <c r="F463" s="4"/>
      <c r="G463" s="4"/>
      <c r="H463" s="4"/>
      <c r="I463" s="4"/>
      <c r="J463" s="5">
        <v>0</v>
      </c>
      <c r="K463" s="59" t="s">
        <v>192</v>
      </c>
      <c r="L463" s="35">
        <f>L464+L469</f>
        <v>706464</v>
      </c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6"/>
      <c r="AJ463" s="5"/>
      <c r="AK463" s="6"/>
      <c r="AL463" s="5"/>
      <c r="AM463" s="48"/>
    </row>
    <row r="464" spans="1:39" s="47" customFormat="1" ht="63.75">
      <c r="A464" s="49" t="s">
        <v>127</v>
      </c>
      <c r="B464" s="49" t="s">
        <v>203</v>
      </c>
      <c r="C464" s="49" t="s">
        <v>3</v>
      </c>
      <c r="D464" s="49" t="s">
        <v>3</v>
      </c>
      <c r="E464" s="4"/>
      <c r="F464" s="4"/>
      <c r="G464" s="4"/>
      <c r="H464" s="4"/>
      <c r="I464" s="4"/>
      <c r="J464" s="5">
        <v>0</v>
      </c>
      <c r="K464" s="59" t="s">
        <v>202</v>
      </c>
      <c r="L464" s="35">
        <v>22464</v>
      </c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6"/>
      <c r="AJ464" s="5"/>
      <c r="AK464" s="6"/>
      <c r="AL464" s="5"/>
      <c r="AM464" s="48"/>
    </row>
    <row r="465" spans="1:39" s="47" customFormat="1" ht="153">
      <c r="A465" s="49" t="s">
        <v>127</v>
      </c>
      <c r="B465" s="49" t="s">
        <v>227</v>
      </c>
      <c r="C465" s="49" t="s">
        <v>3</v>
      </c>
      <c r="D465" s="49" t="s">
        <v>3</v>
      </c>
      <c r="E465" s="4"/>
      <c r="F465" s="4"/>
      <c r="G465" s="4"/>
      <c r="H465" s="4"/>
      <c r="I465" s="4"/>
      <c r="J465" s="5">
        <v>0</v>
      </c>
      <c r="K465" s="59" t="s">
        <v>464</v>
      </c>
      <c r="L465" s="35">
        <v>22464</v>
      </c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6"/>
      <c r="AJ465" s="5"/>
      <c r="AK465" s="6"/>
      <c r="AL465" s="5"/>
      <c r="AM465" s="48"/>
    </row>
    <row r="466" spans="1:39" s="47" customFormat="1" ht="38.25">
      <c r="A466" s="49" t="s">
        <v>127</v>
      </c>
      <c r="B466" s="49" t="s">
        <v>227</v>
      </c>
      <c r="C466" s="49" t="s">
        <v>163</v>
      </c>
      <c r="D466" s="49" t="s">
        <v>3</v>
      </c>
      <c r="E466" s="4"/>
      <c r="F466" s="4"/>
      <c r="G466" s="4"/>
      <c r="H466" s="4"/>
      <c r="I466" s="4"/>
      <c r="J466" s="5">
        <v>0</v>
      </c>
      <c r="K466" s="59" t="s">
        <v>162</v>
      </c>
      <c r="L466" s="35">
        <v>22464</v>
      </c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6"/>
      <c r="AJ466" s="5"/>
      <c r="AK466" s="6"/>
      <c r="AL466" s="5"/>
      <c r="AM466" s="48"/>
    </row>
    <row r="467" spans="1:39" s="47" customFormat="1" ht="51">
      <c r="A467" s="49" t="s">
        <v>127</v>
      </c>
      <c r="B467" s="49" t="s">
        <v>229</v>
      </c>
      <c r="C467" s="49" t="s">
        <v>3</v>
      </c>
      <c r="D467" s="49" t="s">
        <v>3</v>
      </c>
      <c r="E467" s="4"/>
      <c r="F467" s="4"/>
      <c r="G467" s="4"/>
      <c r="H467" s="4"/>
      <c r="I467" s="4"/>
      <c r="J467" s="5">
        <v>0</v>
      </c>
      <c r="K467" s="59" t="s">
        <v>228</v>
      </c>
      <c r="L467" s="35">
        <v>684000</v>
      </c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6"/>
      <c r="AJ467" s="5"/>
      <c r="AK467" s="6"/>
      <c r="AL467" s="5"/>
      <c r="AM467" s="48"/>
    </row>
    <row r="468" spans="1:39" s="47" customFormat="1" ht="89.25">
      <c r="A468" s="49" t="s">
        <v>127</v>
      </c>
      <c r="B468" s="49" t="s">
        <v>231</v>
      </c>
      <c r="C468" s="49" t="s">
        <v>3</v>
      </c>
      <c r="D468" s="49" t="s">
        <v>3</v>
      </c>
      <c r="E468" s="4"/>
      <c r="F468" s="4"/>
      <c r="G468" s="4"/>
      <c r="H468" s="4"/>
      <c r="I468" s="4"/>
      <c r="J468" s="5">
        <v>0</v>
      </c>
      <c r="K468" s="59" t="s">
        <v>230</v>
      </c>
      <c r="L468" s="35">
        <v>684000</v>
      </c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6"/>
      <c r="AJ468" s="5"/>
      <c r="AK468" s="6"/>
      <c r="AL468" s="5"/>
      <c r="AM468" s="48"/>
    </row>
    <row r="469" spans="1:39" s="47" customFormat="1" ht="25.5">
      <c r="A469" s="49" t="s">
        <v>127</v>
      </c>
      <c r="B469" s="49" t="s">
        <v>231</v>
      </c>
      <c r="C469" s="49" t="s">
        <v>38</v>
      </c>
      <c r="D469" s="49" t="s">
        <v>3</v>
      </c>
      <c r="E469" s="4"/>
      <c r="F469" s="4"/>
      <c r="G469" s="4"/>
      <c r="H469" s="4"/>
      <c r="I469" s="4"/>
      <c r="J469" s="5">
        <v>0</v>
      </c>
      <c r="K469" s="59" t="s">
        <v>37</v>
      </c>
      <c r="L469" s="35">
        <v>684000</v>
      </c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6"/>
      <c r="AJ469" s="5"/>
      <c r="AK469" s="6"/>
      <c r="AL469" s="5"/>
      <c r="AM469" s="48"/>
    </row>
    <row r="470" spans="1:39" ht="38.25">
      <c r="A470" s="3">
        <v>1003</v>
      </c>
      <c r="B470" s="3" t="s">
        <v>8</v>
      </c>
      <c r="C470" s="3" t="s">
        <v>3</v>
      </c>
      <c r="D470" s="3" t="s">
        <v>3</v>
      </c>
      <c r="E470" s="4"/>
      <c r="F470" s="4"/>
      <c r="G470" s="4"/>
      <c r="H470" s="4"/>
      <c r="I470" s="4"/>
      <c r="J470" s="5">
        <v>0</v>
      </c>
      <c r="K470" s="59" t="s">
        <v>316</v>
      </c>
      <c r="L470" s="35">
        <f>L471</f>
        <v>370000</v>
      </c>
      <c r="M470" s="5">
        <v>0</v>
      </c>
      <c r="N470" s="5">
        <v>0</v>
      </c>
      <c r="O470" s="5">
        <v>0</v>
      </c>
      <c r="P470" s="5">
        <v>0</v>
      </c>
      <c r="Q470" s="5">
        <v>0</v>
      </c>
      <c r="R470" s="5">
        <v>0</v>
      </c>
      <c r="S470" s="5">
        <v>0</v>
      </c>
      <c r="T470" s="5">
        <v>0</v>
      </c>
      <c r="U470" s="5">
        <v>0</v>
      </c>
      <c r="V470" s="5">
        <v>0</v>
      </c>
      <c r="W470" s="5">
        <v>0</v>
      </c>
      <c r="X470" s="5">
        <v>0</v>
      </c>
      <c r="Y470" s="5">
        <v>0</v>
      </c>
      <c r="Z470" s="5">
        <v>0</v>
      </c>
      <c r="AA470" s="5">
        <v>0</v>
      </c>
      <c r="AB470" s="5">
        <v>0</v>
      </c>
      <c r="AC470" s="5">
        <v>0</v>
      </c>
      <c r="AD470" s="5">
        <v>0</v>
      </c>
      <c r="AE470" s="5">
        <v>0</v>
      </c>
      <c r="AF470" s="5">
        <v>0</v>
      </c>
      <c r="AG470" s="5">
        <v>0</v>
      </c>
      <c r="AH470" s="5">
        <v>982800</v>
      </c>
      <c r="AI470" s="6">
        <v>0</v>
      </c>
      <c r="AJ470" s="5">
        <v>0</v>
      </c>
      <c r="AK470" s="6">
        <v>0</v>
      </c>
      <c r="AL470" s="5">
        <v>0</v>
      </c>
      <c r="AM470" s="2"/>
    </row>
    <row r="471" spans="1:39" s="47" customFormat="1" ht="38.25">
      <c r="A471" s="49" t="s">
        <v>127</v>
      </c>
      <c r="B471" s="49" t="s">
        <v>34</v>
      </c>
      <c r="C471" s="49" t="s">
        <v>3</v>
      </c>
      <c r="D471" s="49" t="s">
        <v>3</v>
      </c>
      <c r="E471" s="4"/>
      <c r="F471" s="4"/>
      <c r="G471" s="4"/>
      <c r="H471" s="4"/>
      <c r="I471" s="4"/>
      <c r="J471" s="5">
        <v>0</v>
      </c>
      <c r="K471" s="59" t="s">
        <v>433</v>
      </c>
      <c r="L471" s="35">
        <f>L472</f>
        <v>370000</v>
      </c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6"/>
      <c r="AJ471" s="5"/>
      <c r="AK471" s="6"/>
      <c r="AL471" s="5"/>
      <c r="AM471" s="48"/>
    </row>
    <row r="472" spans="1:39" s="47" customFormat="1" ht="38.25">
      <c r="A472" s="49" t="s">
        <v>127</v>
      </c>
      <c r="B472" s="49" t="s">
        <v>35</v>
      </c>
      <c r="C472" s="49" t="s">
        <v>3</v>
      </c>
      <c r="D472" s="49" t="s">
        <v>3</v>
      </c>
      <c r="E472" s="4"/>
      <c r="F472" s="4"/>
      <c r="G472" s="4"/>
      <c r="H472" s="4"/>
      <c r="I472" s="4"/>
      <c r="J472" s="5">
        <v>0</v>
      </c>
      <c r="K472" s="59" t="s">
        <v>317</v>
      </c>
      <c r="L472" s="35">
        <f>L473+L475</f>
        <v>370000</v>
      </c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6"/>
      <c r="AJ472" s="5"/>
      <c r="AK472" s="6"/>
      <c r="AL472" s="5"/>
      <c r="AM472" s="48"/>
    </row>
    <row r="473" spans="1:39" s="47" customFormat="1" ht="51">
      <c r="A473" s="49" t="s">
        <v>127</v>
      </c>
      <c r="B473" s="49" t="s">
        <v>36</v>
      </c>
      <c r="C473" s="49" t="s">
        <v>3</v>
      </c>
      <c r="D473" s="49" t="s">
        <v>3</v>
      </c>
      <c r="E473" s="4"/>
      <c r="F473" s="4"/>
      <c r="G473" s="4"/>
      <c r="H473" s="4"/>
      <c r="I473" s="4"/>
      <c r="J473" s="5">
        <v>0</v>
      </c>
      <c r="K473" s="59" t="s">
        <v>318</v>
      </c>
      <c r="L473" s="35">
        <v>48000</v>
      </c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6"/>
      <c r="AJ473" s="5"/>
      <c r="AK473" s="6"/>
      <c r="AL473" s="5"/>
      <c r="AM473" s="48"/>
    </row>
    <row r="474" spans="1:39" s="47" customFormat="1" ht="25.5">
      <c r="A474" s="49" t="s">
        <v>127</v>
      </c>
      <c r="B474" s="49" t="s">
        <v>36</v>
      </c>
      <c r="C474" s="49" t="s">
        <v>38</v>
      </c>
      <c r="D474" s="49" t="s">
        <v>3</v>
      </c>
      <c r="E474" s="4"/>
      <c r="F474" s="4"/>
      <c r="G474" s="4"/>
      <c r="H474" s="4"/>
      <c r="I474" s="4"/>
      <c r="J474" s="5">
        <v>0</v>
      </c>
      <c r="K474" s="59" t="s">
        <v>37</v>
      </c>
      <c r="L474" s="35">
        <v>48000</v>
      </c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6"/>
      <c r="AJ474" s="5"/>
      <c r="AK474" s="6"/>
      <c r="AL474" s="5"/>
      <c r="AM474" s="48"/>
    </row>
    <row r="475" spans="1:39" s="47" customFormat="1" ht="51">
      <c r="A475" s="49" t="s">
        <v>127</v>
      </c>
      <c r="B475" s="49" t="s">
        <v>39</v>
      </c>
      <c r="C475" s="49" t="s">
        <v>3</v>
      </c>
      <c r="D475" s="49" t="s">
        <v>3</v>
      </c>
      <c r="E475" s="4"/>
      <c r="F475" s="4"/>
      <c r="G475" s="4"/>
      <c r="H475" s="4"/>
      <c r="I475" s="4"/>
      <c r="J475" s="5">
        <v>0</v>
      </c>
      <c r="K475" s="59" t="s">
        <v>319</v>
      </c>
      <c r="L475" s="35">
        <v>322000</v>
      </c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6"/>
      <c r="AJ475" s="5"/>
      <c r="AK475" s="6"/>
      <c r="AL475" s="5"/>
      <c r="AM475" s="48"/>
    </row>
    <row r="476" spans="1:39" s="47" customFormat="1" ht="25.5">
      <c r="A476" s="49" t="s">
        <v>127</v>
      </c>
      <c r="B476" s="49" t="s">
        <v>39</v>
      </c>
      <c r="C476" s="49" t="s">
        <v>38</v>
      </c>
      <c r="D476" s="49" t="s">
        <v>3</v>
      </c>
      <c r="E476" s="4"/>
      <c r="F476" s="4"/>
      <c r="G476" s="4"/>
      <c r="H476" s="4"/>
      <c r="I476" s="4"/>
      <c r="J476" s="5">
        <v>0</v>
      </c>
      <c r="K476" s="59" t="s">
        <v>37</v>
      </c>
      <c r="L476" s="35">
        <v>322000</v>
      </c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6"/>
      <c r="AJ476" s="5"/>
      <c r="AK476" s="6"/>
      <c r="AL476" s="5"/>
      <c r="AM476" s="48"/>
    </row>
    <row r="477" spans="1:39" ht="38.25">
      <c r="A477" s="3" t="s">
        <v>127</v>
      </c>
      <c r="B477" s="3" t="s">
        <v>17</v>
      </c>
      <c r="C477" s="3" t="s">
        <v>3</v>
      </c>
      <c r="D477" s="3" t="s">
        <v>3</v>
      </c>
      <c r="E477" s="4"/>
      <c r="F477" s="4"/>
      <c r="G477" s="4"/>
      <c r="H477" s="4"/>
      <c r="I477" s="4"/>
      <c r="J477" s="5">
        <v>0</v>
      </c>
      <c r="K477" s="59" t="s">
        <v>315</v>
      </c>
      <c r="L477" s="35">
        <f>L478</f>
        <v>215000</v>
      </c>
      <c r="M477" s="5">
        <v>0</v>
      </c>
      <c r="N477" s="5">
        <v>0</v>
      </c>
      <c r="O477" s="5">
        <v>0</v>
      </c>
      <c r="P477" s="5">
        <v>0</v>
      </c>
      <c r="Q477" s="5">
        <v>0</v>
      </c>
      <c r="R477" s="5">
        <v>0</v>
      </c>
      <c r="S477" s="5">
        <v>0</v>
      </c>
      <c r="T477" s="5">
        <v>0</v>
      </c>
      <c r="U477" s="5">
        <v>0</v>
      </c>
      <c r="V477" s="5">
        <v>0</v>
      </c>
      <c r="W477" s="5">
        <v>0</v>
      </c>
      <c r="X477" s="5">
        <v>0</v>
      </c>
      <c r="Y477" s="5">
        <v>0</v>
      </c>
      <c r="Z477" s="5">
        <v>0</v>
      </c>
      <c r="AA477" s="5">
        <v>0</v>
      </c>
      <c r="AB477" s="5">
        <v>0</v>
      </c>
      <c r="AC477" s="5">
        <v>0</v>
      </c>
      <c r="AD477" s="5">
        <v>0</v>
      </c>
      <c r="AE477" s="5">
        <v>0</v>
      </c>
      <c r="AF477" s="5">
        <v>0</v>
      </c>
      <c r="AG477" s="5">
        <v>0</v>
      </c>
      <c r="AH477" s="5">
        <v>359000</v>
      </c>
      <c r="AI477" s="6">
        <v>0</v>
      </c>
      <c r="AJ477" s="5">
        <v>0</v>
      </c>
      <c r="AK477" s="6">
        <v>0</v>
      </c>
      <c r="AL477" s="5">
        <v>0</v>
      </c>
      <c r="AM477" s="2"/>
    </row>
    <row r="478" spans="1:39" ht="51">
      <c r="A478" s="3" t="s">
        <v>127</v>
      </c>
      <c r="B478" s="3" t="s">
        <v>121</v>
      </c>
      <c r="C478" s="3" t="s">
        <v>3</v>
      </c>
      <c r="D478" s="3" t="s">
        <v>3</v>
      </c>
      <c r="E478" s="4"/>
      <c r="F478" s="4"/>
      <c r="G478" s="4"/>
      <c r="H478" s="4"/>
      <c r="I478" s="4"/>
      <c r="J478" s="5">
        <v>0</v>
      </c>
      <c r="K478" s="59" t="s">
        <v>362</v>
      </c>
      <c r="L478" s="35">
        <f>L479</f>
        <v>215000</v>
      </c>
      <c r="M478" s="5">
        <v>0</v>
      </c>
      <c r="N478" s="5">
        <v>0</v>
      </c>
      <c r="O478" s="5">
        <v>0</v>
      </c>
      <c r="P478" s="5">
        <v>0</v>
      </c>
      <c r="Q478" s="5">
        <v>0</v>
      </c>
      <c r="R478" s="5">
        <v>0</v>
      </c>
      <c r="S478" s="5">
        <v>0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0</v>
      </c>
      <c r="Z478" s="5">
        <v>0</v>
      </c>
      <c r="AA478" s="5">
        <v>0</v>
      </c>
      <c r="AB478" s="5">
        <v>0</v>
      </c>
      <c r="AC478" s="5">
        <v>0</v>
      </c>
      <c r="AD478" s="5">
        <v>0</v>
      </c>
      <c r="AE478" s="5">
        <v>0</v>
      </c>
      <c r="AF478" s="5">
        <v>0</v>
      </c>
      <c r="AG478" s="5">
        <v>0</v>
      </c>
      <c r="AH478" s="5">
        <v>359000</v>
      </c>
      <c r="AI478" s="6">
        <v>0</v>
      </c>
      <c r="AJ478" s="5">
        <v>0</v>
      </c>
      <c r="AK478" s="6">
        <v>0</v>
      </c>
      <c r="AL478" s="5">
        <v>0</v>
      </c>
      <c r="AM478" s="2"/>
    </row>
    <row r="479" spans="1:39" ht="38.25">
      <c r="A479" s="3" t="s">
        <v>127</v>
      </c>
      <c r="B479" s="3" t="s">
        <v>123</v>
      </c>
      <c r="C479" s="3" t="s">
        <v>3</v>
      </c>
      <c r="D479" s="3" t="s">
        <v>3</v>
      </c>
      <c r="E479" s="4"/>
      <c r="F479" s="4"/>
      <c r="G479" s="4"/>
      <c r="H479" s="4"/>
      <c r="I479" s="4"/>
      <c r="J479" s="5">
        <v>0</v>
      </c>
      <c r="K479" s="59" t="s">
        <v>122</v>
      </c>
      <c r="L479" s="35">
        <f>L480+L482+L484</f>
        <v>215000</v>
      </c>
      <c r="M479" s="5">
        <v>0</v>
      </c>
      <c r="N479" s="5">
        <v>0</v>
      </c>
      <c r="O479" s="5">
        <v>0</v>
      </c>
      <c r="P479" s="5">
        <v>0</v>
      </c>
      <c r="Q479" s="5">
        <v>0</v>
      </c>
      <c r="R479" s="5">
        <v>0</v>
      </c>
      <c r="S479" s="5">
        <v>0</v>
      </c>
      <c r="T479" s="5">
        <v>0</v>
      </c>
      <c r="U479" s="5">
        <v>0</v>
      </c>
      <c r="V479" s="5">
        <v>0</v>
      </c>
      <c r="W479" s="5">
        <v>0</v>
      </c>
      <c r="X479" s="5">
        <v>0</v>
      </c>
      <c r="Y479" s="5">
        <v>0</v>
      </c>
      <c r="Z479" s="5">
        <v>0</v>
      </c>
      <c r="AA479" s="5">
        <v>0</v>
      </c>
      <c r="AB479" s="5">
        <v>0</v>
      </c>
      <c r="AC479" s="5">
        <v>0</v>
      </c>
      <c r="AD479" s="5">
        <v>0</v>
      </c>
      <c r="AE479" s="5">
        <v>0</v>
      </c>
      <c r="AF479" s="5">
        <v>0</v>
      </c>
      <c r="AG479" s="5">
        <v>0</v>
      </c>
      <c r="AH479" s="5">
        <v>359000</v>
      </c>
      <c r="AI479" s="6">
        <v>0</v>
      </c>
      <c r="AJ479" s="5">
        <v>0</v>
      </c>
      <c r="AK479" s="6">
        <v>0</v>
      </c>
      <c r="AL479" s="5">
        <v>0</v>
      </c>
      <c r="AM479" s="2"/>
    </row>
    <row r="480" spans="1:39" ht="38.25">
      <c r="A480" s="3" t="s">
        <v>127</v>
      </c>
      <c r="B480" s="3" t="s">
        <v>135</v>
      </c>
      <c r="C480" s="3" t="s">
        <v>3</v>
      </c>
      <c r="D480" s="3" t="s">
        <v>3</v>
      </c>
      <c r="E480" s="4"/>
      <c r="F480" s="4"/>
      <c r="G480" s="4"/>
      <c r="H480" s="4"/>
      <c r="I480" s="4"/>
      <c r="J480" s="5">
        <v>0</v>
      </c>
      <c r="K480" s="59" t="s">
        <v>134</v>
      </c>
      <c r="L480" s="35">
        <v>48000</v>
      </c>
      <c r="M480" s="5">
        <v>0</v>
      </c>
      <c r="N480" s="5">
        <v>0</v>
      </c>
      <c r="O480" s="5">
        <v>0</v>
      </c>
      <c r="P480" s="5">
        <v>0</v>
      </c>
      <c r="Q480" s="5">
        <v>0</v>
      </c>
      <c r="R480" s="5">
        <v>0</v>
      </c>
      <c r="S480" s="5">
        <v>0</v>
      </c>
      <c r="T480" s="5">
        <v>0</v>
      </c>
      <c r="U480" s="5">
        <v>0</v>
      </c>
      <c r="V480" s="5">
        <v>0</v>
      </c>
      <c r="W480" s="5">
        <v>0</v>
      </c>
      <c r="X480" s="5">
        <v>0</v>
      </c>
      <c r="Y480" s="5">
        <v>0</v>
      </c>
      <c r="Z480" s="5">
        <v>0</v>
      </c>
      <c r="AA480" s="5">
        <v>0</v>
      </c>
      <c r="AB480" s="5">
        <v>0</v>
      </c>
      <c r="AC480" s="5">
        <v>0</v>
      </c>
      <c r="AD480" s="5">
        <v>0</v>
      </c>
      <c r="AE480" s="5">
        <v>0</v>
      </c>
      <c r="AF480" s="5">
        <v>0</v>
      </c>
      <c r="AG480" s="5">
        <v>0</v>
      </c>
      <c r="AH480" s="5">
        <v>77000</v>
      </c>
      <c r="AI480" s="6">
        <v>0</v>
      </c>
      <c r="AJ480" s="5">
        <v>0</v>
      </c>
      <c r="AK480" s="6">
        <v>0</v>
      </c>
      <c r="AL480" s="5">
        <v>0</v>
      </c>
      <c r="AM480" s="2"/>
    </row>
    <row r="481" spans="1:39" ht="25.5">
      <c r="A481" s="3" t="s">
        <v>127</v>
      </c>
      <c r="B481" s="3" t="s">
        <v>135</v>
      </c>
      <c r="C481" s="3" t="s">
        <v>38</v>
      </c>
      <c r="D481" s="3" t="s">
        <v>3</v>
      </c>
      <c r="E481" s="4"/>
      <c r="F481" s="4"/>
      <c r="G481" s="4"/>
      <c r="H481" s="4"/>
      <c r="I481" s="4"/>
      <c r="J481" s="5">
        <v>0</v>
      </c>
      <c r="K481" s="59" t="s">
        <v>37</v>
      </c>
      <c r="L481" s="35">
        <v>48000</v>
      </c>
      <c r="M481" s="5">
        <v>0</v>
      </c>
      <c r="N481" s="5">
        <v>0</v>
      </c>
      <c r="O481" s="5">
        <v>0</v>
      </c>
      <c r="P481" s="5">
        <v>0</v>
      </c>
      <c r="Q481" s="5">
        <v>0</v>
      </c>
      <c r="R481" s="5">
        <v>0</v>
      </c>
      <c r="S481" s="5">
        <v>0</v>
      </c>
      <c r="T481" s="5">
        <v>0</v>
      </c>
      <c r="U481" s="5">
        <v>0</v>
      </c>
      <c r="V481" s="5">
        <v>0</v>
      </c>
      <c r="W481" s="5">
        <v>0</v>
      </c>
      <c r="X481" s="5">
        <v>0</v>
      </c>
      <c r="Y481" s="5">
        <v>0</v>
      </c>
      <c r="Z481" s="5">
        <v>0</v>
      </c>
      <c r="AA481" s="5">
        <v>0</v>
      </c>
      <c r="AB481" s="5">
        <v>0</v>
      </c>
      <c r="AC481" s="5">
        <v>0</v>
      </c>
      <c r="AD481" s="5">
        <v>0</v>
      </c>
      <c r="AE481" s="5">
        <v>0</v>
      </c>
      <c r="AF481" s="5">
        <v>0</v>
      </c>
      <c r="AG481" s="5">
        <v>0</v>
      </c>
      <c r="AH481" s="5">
        <v>77000</v>
      </c>
      <c r="AI481" s="6">
        <v>0</v>
      </c>
      <c r="AJ481" s="5">
        <v>0</v>
      </c>
      <c r="AK481" s="6">
        <v>0</v>
      </c>
      <c r="AL481" s="5">
        <v>0</v>
      </c>
      <c r="AM481" s="2"/>
    </row>
    <row r="482" spans="1:39" ht="25.5">
      <c r="A482" s="3" t="s">
        <v>127</v>
      </c>
      <c r="B482" s="3" t="s">
        <v>137</v>
      </c>
      <c r="C482" s="3" t="s">
        <v>3</v>
      </c>
      <c r="D482" s="3" t="s">
        <v>3</v>
      </c>
      <c r="E482" s="4"/>
      <c r="F482" s="4"/>
      <c r="G482" s="4"/>
      <c r="H482" s="4"/>
      <c r="I482" s="4"/>
      <c r="J482" s="5">
        <v>0</v>
      </c>
      <c r="K482" s="59" t="s">
        <v>136</v>
      </c>
      <c r="L482" s="35">
        <v>17000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5">
        <v>0</v>
      </c>
      <c r="V482" s="5">
        <v>0</v>
      </c>
      <c r="W482" s="5">
        <v>0</v>
      </c>
      <c r="X482" s="5">
        <v>0</v>
      </c>
      <c r="Y482" s="5">
        <v>0</v>
      </c>
      <c r="Z482" s="5">
        <v>0</v>
      </c>
      <c r="AA482" s="5">
        <v>0</v>
      </c>
      <c r="AB482" s="5">
        <v>0</v>
      </c>
      <c r="AC482" s="5">
        <v>0</v>
      </c>
      <c r="AD482" s="5">
        <v>0</v>
      </c>
      <c r="AE482" s="5">
        <v>0</v>
      </c>
      <c r="AF482" s="5">
        <v>0</v>
      </c>
      <c r="AG482" s="5">
        <v>0</v>
      </c>
      <c r="AH482" s="5">
        <v>17000</v>
      </c>
      <c r="AI482" s="6">
        <v>0</v>
      </c>
      <c r="AJ482" s="5">
        <v>0</v>
      </c>
      <c r="AK482" s="6">
        <v>0</v>
      </c>
      <c r="AL482" s="5">
        <v>0</v>
      </c>
      <c r="AM482" s="2"/>
    </row>
    <row r="483" spans="1:39" ht="25.5">
      <c r="A483" s="3" t="s">
        <v>127</v>
      </c>
      <c r="B483" s="3" t="s">
        <v>137</v>
      </c>
      <c r="C483" s="3" t="s">
        <v>38</v>
      </c>
      <c r="D483" s="3" t="s">
        <v>3</v>
      </c>
      <c r="E483" s="4"/>
      <c r="F483" s="4"/>
      <c r="G483" s="4"/>
      <c r="H483" s="4"/>
      <c r="I483" s="4"/>
      <c r="J483" s="5">
        <v>0</v>
      </c>
      <c r="K483" s="59" t="s">
        <v>37</v>
      </c>
      <c r="L483" s="35">
        <v>17000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v>0</v>
      </c>
      <c r="U483" s="5">
        <v>0</v>
      </c>
      <c r="V483" s="5">
        <v>0</v>
      </c>
      <c r="W483" s="5">
        <v>0</v>
      </c>
      <c r="X483" s="5">
        <v>0</v>
      </c>
      <c r="Y483" s="5">
        <v>0</v>
      </c>
      <c r="Z483" s="5">
        <v>0</v>
      </c>
      <c r="AA483" s="5">
        <v>0</v>
      </c>
      <c r="AB483" s="5">
        <v>0</v>
      </c>
      <c r="AC483" s="5">
        <v>0</v>
      </c>
      <c r="AD483" s="5">
        <v>0</v>
      </c>
      <c r="AE483" s="5">
        <v>0</v>
      </c>
      <c r="AF483" s="5">
        <v>0</v>
      </c>
      <c r="AG483" s="5">
        <v>0</v>
      </c>
      <c r="AH483" s="5">
        <v>17000</v>
      </c>
      <c r="AI483" s="6">
        <v>0</v>
      </c>
      <c r="AJ483" s="5">
        <v>0</v>
      </c>
      <c r="AK483" s="6">
        <v>0</v>
      </c>
      <c r="AL483" s="5">
        <v>0</v>
      </c>
      <c r="AM483" s="2"/>
    </row>
    <row r="484" spans="1:39" ht="51">
      <c r="A484" s="3" t="s">
        <v>127</v>
      </c>
      <c r="B484" s="3" t="s">
        <v>138</v>
      </c>
      <c r="C484" s="3" t="s">
        <v>3</v>
      </c>
      <c r="D484" s="3" t="s">
        <v>3</v>
      </c>
      <c r="E484" s="4"/>
      <c r="F484" s="4"/>
      <c r="G484" s="4"/>
      <c r="H484" s="4"/>
      <c r="I484" s="4"/>
      <c r="J484" s="5">
        <v>0</v>
      </c>
      <c r="K484" s="59" t="s">
        <v>354</v>
      </c>
      <c r="L484" s="35">
        <v>150000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0</v>
      </c>
      <c r="U484" s="5">
        <v>0</v>
      </c>
      <c r="V484" s="5">
        <v>0</v>
      </c>
      <c r="W484" s="5">
        <v>0</v>
      </c>
      <c r="X484" s="5">
        <v>0</v>
      </c>
      <c r="Y484" s="5">
        <v>0</v>
      </c>
      <c r="Z484" s="5">
        <v>0</v>
      </c>
      <c r="AA484" s="5">
        <v>0</v>
      </c>
      <c r="AB484" s="5">
        <v>0</v>
      </c>
      <c r="AC484" s="5">
        <v>0</v>
      </c>
      <c r="AD484" s="5">
        <v>0</v>
      </c>
      <c r="AE484" s="5">
        <v>0</v>
      </c>
      <c r="AF484" s="5">
        <v>0</v>
      </c>
      <c r="AG484" s="5">
        <v>0</v>
      </c>
      <c r="AH484" s="5">
        <v>95000</v>
      </c>
      <c r="AI484" s="6">
        <v>0</v>
      </c>
      <c r="AJ484" s="5">
        <v>0</v>
      </c>
      <c r="AK484" s="6">
        <v>0</v>
      </c>
      <c r="AL484" s="5">
        <v>0</v>
      </c>
      <c r="AM484" s="2"/>
    </row>
    <row r="485" spans="1:39" s="47" customFormat="1" ht="25.5">
      <c r="A485" s="49" t="s">
        <v>127</v>
      </c>
      <c r="B485" s="49" t="s">
        <v>138</v>
      </c>
      <c r="C485" s="49">
        <v>200</v>
      </c>
      <c r="D485" s="49"/>
      <c r="E485" s="4"/>
      <c r="F485" s="4"/>
      <c r="G485" s="4"/>
      <c r="H485" s="4"/>
      <c r="I485" s="4"/>
      <c r="J485" s="5"/>
      <c r="K485" s="59" t="s">
        <v>269</v>
      </c>
      <c r="L485" s="35">
        <v>150000</v>
      </c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6"/>
      <c r="AJ485" s="5"/>
      <c r="AK485" s="6"/>
      <c r="AL485" s="5"/>
      <c r="AM485" s="48"/>
    </row>
    <row r="486" spans="1:39">
      <c r="A486" s="3" t="s">
        <v>140</v>
      </c>
      <c r="B486" s="3" t="s">
        <v>2</v>
      </c>
      <c r="C486" s="3" t="s">
        <v>3</v>
      </c>
      <c r="D486" s="3" t="s">
        <v>3</v>
      </c>
      <c r="E486" s="4"/>
      <c r="F486" s="4"/>
      <c r="G486" s="4"/>
      <c r="H486" s="4"/>
      <c r="I486" s="4"/>
      <c r="J486" s="5">
        <v>0</v>
      </c>
      <c r="K486" s="59" t="s">
        <v>139</v>
      </c>
      <c r="L486" s="35">
        <f>L487+L503+L492</f>
        <v>6634651</v>
      </c>
      <c r="M486" s="5">
        <v>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v>0</v>
      </c>
      <c r="U486" s="5">
        <v>0</v>
      </c>
      <c r="V486" s="5">
        <v>0</v>
      </c>
      <c r="W486" s="5">
        <v>0</v>
      </c>
      <c r="X486" s="5">
        <v>0</v>
      </c>
      <c r="Y486" s="5">
        <v>0</v>
      </c>
      <c r="Z486" s="5">
        <v>0</v>
      </c>
      <c r="AA486" s="5">
        <v>0</v>
      </c>
      <c r="AB486" s="5">
        <v>0</v>
      </c>
      <c r="AC486" s="5">
        <v>0</v>
      </c>
      <c r="AD486" s="5">
        <v>0</v>
      </c>
      <c r="AE486" s="5">
        <v>0</v>
      </c>
      <c r="AF486" s="5">
        <v>0</v>
      </c>
      <c r="AG486" s="5">
        <v>0</v>
      </c>
      <c r="AH486" s="5">
        <v>6430100</v>
      </c>
      <c r="AI486" s="6">
        <v>0</v>
      </c>
      <c r="AJ486" s="5">
        <v>0</v>
      </c>
      <c r="AK486" s="6">
        <v>0</v>
      </c>
      <c r="AL486" s="5">
        <v>0</v>
      </c>
      <c r="AM486" s="2"/>
    </row>
    <row r="487" spans="1:39" s="47" customFormat="1" ht="38.25">
      <c r="A487" s="49" t="s">
        <v>140</v>
      </c>
      <c r="B487" s="49" t="s">
        <v>178</v>
      </c>
      <c r="C487" s="49" t="s">
        <v>3</v>
      </c>
      <c r="D487" s="49" t="s">
        <v>3</v>
      </c>
      <c r="E487" s="4"/>
      <c r="F487" s="4"/>
      <c r="G487" s="4"/>
      <c r="H487" s="4"/>
      <c r="I487" s="4"/>
      <c r="J487" s="5">
        <v>0</v>
      </c>
      <c r="K487" s="59" t="s">
        <v>314</v>
      </c>
      <c r="L487" s="35">
        <v>2282700</v>
      </c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6"/>
      <c r="AJ487" s="5"/>
      <c r="AK487" s="6"/>
      <c r="AL487" s="5"/>
      <c r="AM487" s="48"/>
    </row>
    <row r="488" spans="1:39" s="47" customFormat="1">
      <c r="A488" s="49" t="s">
        <v>140</v>
      </c>
      <c r="B488" s="49" t="s">
        <v>184</v>
      </c>
      <c r="C488" s="49" t="s">
        <v>3</v>
      </c>
      <c r="D488" s="49" t="s">
        <v>3</v>
      </c>
      <c r="E488" s="4"/>
      <c r="F488" s="4"/>
      <c r="G488" s="4"/>
      <c r="H488" s="4"/>
      <c r="I488" s="4"/>
      <c r="J488" s="5">
        <v>0</v>
      </c>
      <c r="K488" s="59" t="s">
        <v>183</v>
      </c>
      <c r="L488" s="35">
        <v>2282700</v>
      </c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6"/>
      <c r="AJ488" s="5"/>
      <c r="AK488" s="6"/>
      <c r="AL488" s="5"/>
      <c r="AM488" s="48"/>
    </row>
    <row r="489" spans="1:39" s="47" customFormat="1" ht="38.25">
      <c r="A489" s="49" t="s">
        <v>140</v>
      </c>
      <c r="B489" s="49" t="s">
        <v>185</v>
      </c>
      <c r="C489" s="49" t="s">
        <v>3</v>
      </c>
      <c r="D489" s="49" t="s">
        <v>3</v>
      </c>
      <c r="E489" s="4"/>
      <c r="F489" s="4"/>
      <c r="G489" s="4"/>
      <c r="H489" s="4"/>
      <c r="I489" s="4"/>
      <c r="J489" s="5">
        <v>0</v>
      </c>
      <c r="K489" s="59" t="s">
        <v>465</v>
      </c>
      <c r="L489" s="35">
        <v>2282700</v>
      </c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6"/>
      <c r="AJ489" s="5"/>
      <c r="AK489" s="6"/>
      <c r="AL489" s="5"/>
      <c r="AM489" s="48"/>
    </row>
    <row r="490" spans="1:39" s="47" customFormat="1" ht="89.25">
      <c r="A490" s="49" t="s">
        <v>140</v>
      </c>
      <c r="B490" s="49" t="s">
        <v>233</v>
      </c>
      <c r="C490" s="49" t="s">
        <v>3</v>
      </c>
      <c r="D490" s="49" t="s">
        <v>3</v>
      </c>
      <c r="E490" s="4"/>
      <c r="F490" s="4"/>
      <c r="G490" s="4"/>
      <c r="H490" s="4"/>
      <c r="I490" s="4"/>
      <c r="J490" s="5">
        <v>0</v>
      </c>
      <c r="K490" s="59" t="s">
        <v>232</v>
      </c>
      <c r="L490" s="35">
        <v>2282700</v>
      </c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6"/>
      <c r="AJ490" s="5"/>
      <c r="AK490" s="6"/>
      <c r="AL490" s="5"/>
      <c r="AM490" s="48"/>
    </row>
    <row r="491" spans="1:39" s="47" customFormat="1" ht="25.5">
      <c r="A491" s="49" t="s">
        <v>140</v>
      </c>
      <c r="B491" s="49" t="s">
        <v>233</v>
      </c>
      <c r="C491" s="49" t="s">
        <v>38</v>
      </c>
      <c r="D491" s="49" t="s">
        <v>3</v>
      </c>
      <c r="E491" s="4"/>
      <c r="F491" s="4"/>
      <c r="G491" s="4"/>
      <c r="H491" s="4"/>
      <c r="I491" s="4"/>
      <c r="J491" s="5">
        <v>0</v>
      </c>
      <c r="K491" s="59" t="s">
        <v>37</v>
      </c>
      <c r="L491" s="35">
        <v>2282700</v>
      </c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6"/>
      <c r="AJ491" s="5"/>
      <c r="AK491" s="6"/>
      <c r="AL491" s="5"/>
      <c r="AM491" s="48"/>
    </row>
    <row r="492" spans="1:39" s="47" customFormat="1" ht="38.25">
      <c r="A492" s="49" t="s">
        <v>140</v>
      </c>
      <c r="B492" s="49" t="s">
        <v>8</v>
      </c>
      <c r="C492" s="49" t="s">
        <v>3</v>
      </c>
      <c r="D492" s="49" t="s">
        <v>3</v>
      </c>
      <c r="E492" s="4"/>
      <c r="F492" s="4"/>
      <c r="G492" s="4"/>
      <c r="H492" s="4"/>
      <c r="I492" s="4"/>
      <c r="J492" s="5">
        <v>0</v>
      </c>
      <c r="K492" s="59" t="s">
        <v>316</v>
      </c>
      <c r="L492" s="35">
        <f>L493+L497</f>
        <v>2953651</v>
      </c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6"/>
      <c r="AJ492" s="5"/>
      <c r="AK492" s="6"/>
      <c r="AL492" s="5"/>
      <c r="AM492" s="48"/>
    </row>
    <row r="493" spans="1:39" s="47" customFormat="1" ht="25.5">
      <c r="A493" s="49" t="s">
        <v>140</v>
      </c>
      <c r="B493" s="49" t="s">
        <v>129</v>
      </c>
      <c r="C493" s="49" t="s">
        <v>3</v>
      </c>
      <c r="D493" s="49" t="s">
        <v>3</v>
      </c>
      <c r="E493" s="4"/>
      <c r="F493" s="4"/>
      <c r="G493" s="4"/>
      <c r="H493" s="4"/>
      <c r="I493" s="4"/>
      <c r="J493" s="5">
        <v>0</v>
      </c>
      <c r="K493" s="59" t="s">
        <v>128</v>
      </c>
      <c r="L493" s="35">
        <f>L494</f>
        <v>1255800</v>
      </c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6"/>
      <c r="AJ493" s="5"/>
      <c r="AK493" s="6"/>
      <c r="AL493" s="5"/>
      <c r="AM493" s="48"/>
    </row>
    <row r="494" spans="1:39" s="47" customFormat="1" ht="51">
      <c r="A494" s="49" t="s">
        <v>140</v>
      </c>
      <c r="B494" s="49" t="s">
        <v>131</v>
      </c>
      <c r="C494" s="49" t="s">
        <v>3</v>
      </c>
      <c r="D494" s="49" t="s">
        <v>3</v>
      </c>
      <c r="E494" s="4"/>
      <c r="F494" s="4"/>
      <c r="G494" s="4"/>
      <c r="H494" s="4"/>
      <c r="I494" s="4"/>
      <c r="J494" s="5">
        <v>0</v>
      </c>
      <c r="K494" s="59" t="s">
        <v>130</v>
      </c>
      <c r="L494" s="35">
        <f>L495</f>
        <v>1255800</v>
      </c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6"/>
      <c r="AJ494" s="5"/>
      <c r="AK494" s="6"/>
      <c r="AL494" s="5"/>
      <c r="AM494" s="48"/>
    </row>
    <row r="495" spans="1:39" s="47" customFormat="1">
      <c r="A495" s="49" t="s">
        <v>140</v>
      </c>
      <c r="B495" s="49" t="s">
        <v>133</v>
      </c>
      <c r="C495" s="49" t="s">
        <v>3</v>
      </c>
      <c r="D495" s="49" t="s">
        <v>3</v>
      </c>
      <c r="E495" s="4"/>
      <c r="F495" s="4"/>
      <c r="G495" s="4"/>
      <c r="H495" s="4"/>
      <c r="I495" s="4"/>
      <c r="J495" s="5">
        <v>0</v>
      </c>
      <c r="K495" s="59" t="s">
        <v>132</v>
      </c>
      <c r="L495" s="35">
        <f>L496</f>
        <v>1255800</v>
      </c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6"/>
      <c r="AJ495" s="5"/>
      <c r="AK495" s="6"/>
      <c r="AL495" s="5"/>
      <c r="AM495" s="48"/>
    </row>
    <row r="496" spans="1:39" s="47" customFormat="1" ht="25.5">
      <c r="A496" s="49" t="s">
        <v>140</v>
      </c>
      <c r="B496" s="49" t="s">
        <v>133</v>
      </c>
      <c r="C496" s="49" t="s">
        <v>38</v>
      </c>
      <c r="D496" s="49" t="s">
        <v>3</v>
      </c>
      <c r="E496" s="4"/>
      <c r="F496" s="4"/>
      <c r="G496" s="4"/>
      <c r="H496" s="4"/>
      <c r="I496" s="4"/>
      <c r="J496" s="5">
        <v>0</v>
      </c>
      <c r="K496" s="59" t="s">
        <v>37</v>
      </c>
      <c r="L496" s="35">
        <v>1255800</v>
      </c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6"/>
      <c r="AJ496" s="5"/>
      <c r="AK496" s="6"/>
      <c r="AL496" s="5"/>
      <c r="AM496" s="48"/>
    </row>
    <row r="497" spans="1:39" s="47" customFormat="1" ht="25.5">
      <c r="A497" s="49" t="s">
        <v>140</v>
      </c>
      <c r="B497" s="34" t="s">
        <v>509</v>
      </c>
      <c r="C497" s="49"/>
      <c r="D497" s="49"/>
      <c r="E497" s="4"/>
      <c r="F497" s="4"/>
      <c r="G497" s="4"/>
      <c r="H497" s="4"/>
      <c r="I497" s="4"/>
      <c r="J497" s="5"/>
      <c r="K497" s="59" t="s">
        <v>558</v>
      </c>
      <c r="L497" s="35">
        <f>L498</f>
        <v>1697851</v>
      </c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6"/>
      <c r="AJ497" s="5"/>
      <c r="AK497" s="6"/>
      <c r="AL497" s="5"/>
      <c r="AM497" s="48"/>
    </row>
    <row r="498" spans="1:39" s="47" customFormat="1" ht="38.25">
      <c r="A498" s="49" t="s">
        <v>140</v>
      </c>
      <c r="B498" s="34" t="s">
        <v>510</v>
      </c>
      <c r="C498" s="34"/>
      <c r="D498" s="49"/>
      <c r="E498" s="4"/>
      <c r="F498" s="4"/>
      <c r="G498" s="4"/>
      <c r="H498" s="4"/>
      <c r="I498" s="4"/>
      <c r="J498" s="5"/>
      <c r="K498" s="59" t="s">
        <v>511</v>
      </c>
      <c r="L498" s="35">
        <f>L499+L501</f>
        <v>1697851</v>
      </c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6"/>
      <c r="AJ498" s="5"/>
      <c r="AK498" s="6"/>
      <c r="AL498" s="5"/>
      <c r="AM498" s="48"/>
    </row>
    <row r="499" spans="1:39" s="47" customFormat="1" ht="38.25">
      <c r="A499" s="49" t="s">
        <v>140</v>
      </c>
      <c r="B499" s="34" t="s">
        <v>512</v>
      </c>
      <c r="C499" s="34"/>
      <c r="D499" s="49"/>
      <c r="E499" s="4"/>
      <c r="F499" s="4"/>
      <c r="G499" s="4"/>
      <c r="H499" s="4"/>
      <c r="I499" s="4"/>
      <c r="J499" s="5"/>
      <c r="K499" s="59" t="s">
        <v>513</v>
      </c>
      <c r="L499" s="35">
        <v>339571</v>
      </c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6"/>
      <c r="AJ499" s="5"/>
      <c r="AK499" s="6"/>
      <c r="AL499" s="5"/>
      <c r="AM499" s="48"/>
    </row>
    <row r="500" spans="1:39" s="47" customFormat="1" ht="25.5">
      <c r="A500" s="49" t="s">
        <v>140</v>
      </c>
      <c r="B500" s="34" t="s">
        <v>512</v>
      </c>
      <c r="C500" s="49" t="s">
        <v>38</v>
      </c>
      <c r="D500" s="49" t="s">
        <v>3</v>
      </c>
      <c r="E500" s="4"/>
      <c r="F500" s="4"/>
      <c r="G500" s="4"/>
      <c r="H500" s="4"/>
      <c r="I500" s="4"/>
      <c r="J500" s="5">
        <v>0</v>
      </c>
      <c r="K500" s="59" t="s">
        <v>37</v>
      </c>
      <c r="L500" s="35">
        <v>339571</v>
      </c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6"/>
      <c r="AJ500" s="5"/>
      <c r="AK500" s="6"/>
      <c r="AL500" s="5"/>
      <c r="AM500" s="48"/>
    </row>
    <row r="501" spans="1:39" s="47" customFormat="1" ht="38.25">
      <c r="A501" s="49" t="s">
        <v>140</v>
      </c>
      <c r="B501" s="34" t="s">
        <v>559</v>
      </c>
      <c r="C501" s="34"/>
      <c r="D501" s="49"/>
      <c r="E501" s="4"/>
      <c r="F501" s="4"/>
      <c r="G501" s="4"/>
      <c r="H501" s="4"/>
      <c r="I501" s="4"/>
      <c r="J501" s="5"/>
      <c r="K501" s="59" t="s">
        <v>513</v>
      </c>
      <c r="L501" s="35">
        <v>1358280</v>
      </c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6"/>
      <c r="AJ501" s="5"/>
      <c r="AK501" s="6"/>
      <c r="AL501" s="5"/>
      <c r="AM501" s="48"/>
    </row>
    <row r="502" spans="1:39" s="47" customFormat="1" ht="25.5">
      <c r="A502" s="49" t="s">
        <v>140</v>
      </c>
      <c r="B502" s="34" t="s">
        <v>559</v>
      </c>
      <c r="C502" s="49" t="s">
        <v>38</v>
      </c>
      <c r="D502" s="49" t="s">
        <v>3</v>
      </c>
      <c r="E502" s="4"/>
      <c r="F502" s="4"/>
      <c r="G502" s="4"/>
      <c r="H502" s="4"/>
      <c r="I502" s="4"/>
      <c r="J502" s="5">
        <v>0</v>
      </c>
      <c r="K502" s="59" t="s">
        <v>37</v>
      </c>
      <c r="L502" s="35">
        <v>1358280</v>
      </c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6"/>
      <c r="AJ502" s="5"/>
      <c r="AK502" s="6"/>
      <c r="AL502" s="5"/>
      <c r="AM502" s="48"/>
    </row>
    <row r="503" spans="1:39" ht="38.25">
      <c r="A503" s="3" t="s">
        <v>140</v>
      </c>
      <c r="B503" s="3" t="s">
        <v>17</v>
      </c>
      <c r="C503" s="3" t="s">
        <v>3</v>
      </c>
      <c r="D503" s="3" t="s">
        <v>3</v>
      </c>
      <c r="E503" s="4"/>
      <c r="F503" s="4"/>
      <c r="G503" s="4"/>
      <c r="H503" s="4"/>
      <c r="I503" s="4"/>
      <c r="J503" s="5">
        <v>0</v>
      </c>
      <c r="K503" s="59" t="s">
        <v>315</v>
      </c>
      <c r="L503" s="35">
        <v>1398300</v>
      </c>
      <c r="M503" s="5">
        <v>0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0</v>
      </c>
      <c r="T503" s="5">
        <v>0</v>
      </c>
      <c r="U503" s="5">
        <v>0</v>
      </c>
      <c r="V503" s="5">
        <v>0</v>
      </c>
      <c r="W503" s="5">
        <v>0</v>
      </c>
      <c r="X503" s="5">
        <v>0</v>
      </c>
      <c r="Y503" s="5">
        <v>0</v>
      </c>
      <c r="Z503" s="5">
        <v>0</v>
      </c>
      <c r="AA503" s="5">
        <v>0</v>
      </c>
      <c r="AB503" s="5">
        <v>0</v>
      </c>
      <c r="AC503" s="5">
        <v>0</v>
      </c>
      <c r="AD503" s="5">
        <v>0</v>
      </c>
      <c r="AE503" s="5">
        <v>0</v>
      </c>
      <c r="AF503" s="5">
        <v>0</v>
      </c>
      <c r="AG503" s="5">
        <v>0</v>
      </c>
      <c r="AH503" s="5">
        <v>6430100</v>
      </c>
      <c r="AI503" s="6">
        <v>0</v>
      </c>
      <c r="AJ503" s="5">
        <v>0</v>
      </c>
      <c r="AK503" s="6">
        <v>0</v>
      </c>
      <c r="AL503" s="5">
        <v>0</v>
      </c>
      <c r="AM503" s="2"/>
    </row>
    <row r="504" spans="1:39" ht="51">
      <c r="A504" s="3" t="s">
        <v>140</v>
      </c>
      <c r="B504" s="3" t="s">
        <v>121</v>
      </c>
      <c r="C504" s="3" t="s">
        <v>3</v>
      </c>
      <c r="D504" s="3" t="s">
        <v>3</v>
      </c>
      <c r="E504" s="4"/>
      <c r="F504" s="4"/>
      <c r="G504" s="4"/>
      <c r="H504" s="4"/>
      <c r="I504" s="4"/>
      <c r="J504" s="5">
        <v>0</v>
      </c>
      <c r="K504" s="59" t="s">
        <v>362</v>
      </c>
      <c r="L504" s="35">
        <v>1398300</v>
      </c>
      <c r="M504" s="5">
        <v>0</v>
      </c>
      <c r="N504" s="5">
        <v>0</v>
      </c>
      <c r="O504" s="5">
        <v>0</v>
      </c>
      <c r="P504" s="5">
        <v>0</v>
      </c>
      <c r="Q504" s="5">
        <v>0</v>
      </c>
      <c r="R504" s="5">
        <v>0</v>
      </c>
      <c r="S504" s="5">
        <v>0</v>
      </c>
      <c r="T504" s="5">
        <v>0</v>
      </c>
      <c r="U504" s="5">
        <v>0</v>
      </c>
      <c r="V504" s="5">
        <v>0</v>
      </c>
      <c r="W504" s="5">
        <v>0</v>
      </c>
      <c r="X504" s="5">
        <v>0</v>
      </c>
      <c r="Y504" s="5">
        <v>0</v>
      </c>
      <c r="Z504" s="5">
        <v>0</v>
      </c>
      <c r="AA504" s="5">
        <v>0</v>
      </c>
      <c r="AB504" s="5">
        <v>0</v>
      </c>
      <c r="AC504" s="5">
        <v>0</v>
      </c>
      <c r="AD504" s="5">
        <v>0</v>
      </c>
      <c r="AE504" s="5">
        <v>0</v>
      </c>
      <c r="AF504" s="5">
        <v>0</v>
      </c>
      <c r="AG504" s="5">
        <v>0</v>
      </c>
      <c r="AH504" s="5">
        <v>6430100</v>
      </c>
      <c r="AI504" s="6">
        <v>0</v>
      </c>
      <c r="AJ504" s="5">
        <v>0</v>
      </c>
      <c r="AK504" s="6">
        <v>0</v>
      </c>
      <c r="AL504" s="5">
        <v>0</v>
      </c>
      <c r="AM504" s="2"/>
    </row>
    <row r="505" spans="1:39" ht="63.75">
      <c r="A505" s="3" t="s">
        <v>140</v>
      </c>
      <c r="B505" s="3" t="s">
        <v>142</v>
      </c>
      <c r="C505" s="3" t="s">
        <v>3</v>
      </c>
      <c r="D505" s="3" t="s">
        <v>3</v>
      </c>
      <c r="E505" s="4"/>
      <c r="F505" s="4"/>
      <c r="G505" s="4"/>
      <c r="H505" s="4"/>
      <c r="I505" s="4"/>
      <c r="J505" s="5">
        <v>0</v>
      </c>
      <c r="K505" s="59" t="s">
        <v>141</v>
      </c>
      <c r="L505" s="35">
        <v>1398300</v>
      </c>
      <c r="M505" s="5">
        <v>0</v>
      </c>
      <c r="N505" s="5">
        <v>0</v>
      </c>
      <c r="O505" s="5">
        <v>0</v>
      </c>
      <c r="P505" s="5">
        <v>0</v>
      </c>
      <c r="Q505" s="5">
        <v>0</v>
      </c>
      <c r="R505" s="5">
        <v>0</v>
      </c>
      <c r="S505" s="5">
        <v>0</v>
      </c>
      <c r="T505" s="5">
        <v>0</v>
      </c>
      <c r="U505" s="5">
        <v>0</v>
      </c>
      <c r="V505" s="5">
        <v>0</v>
      </c>
      <c r="W505" s="5">
        <v>0</v>
      </c>
      <c r="X505" s="5">
        <v>0</v>
      </c>
      <c r="Y505" s="5">
        <v>0</v>
      </c>
      <c r="Z505" s="5">
        <v>0</v>
      </c>
      <c r="AA505" s="5">
        <v>0</v>
      </c>
      <c r="AB505" s="5">
        <v>0</v>
      </c>
      <c r="AC505" s="5">
        <v>0</v>
      </c>
      <c r="AD505" s="5">
        <v>0</v>
      </c>
      <c r="AE505" s="5">
        <v>0</v>
      </c>
      <c r="AF505" s="5">
        <v>0</v>
      </c>
      <c r="AG505" s="5">
        <v>0</v>
      </c>
      <c r="AH505" s="5">
        <v>6430100</v>
      </c>
      <c r="AI505" s="6">
        <v>0</v>
      </c>
      <c r="AJ505" s="5">
        <v>0</v>
      </c>
      <c r="AK505" s="6">
        <v>0</v>
      </c>
      <c r="AL505" s="5">
        <v>0</v>
      </c>
      <c r="AM505" s="2"/>
    </row>
    <row r="506" spans="1:39" ht="63.75">
      <c r="A506" s="3" t="s">
        <v>140</v>
      </c>
      <c r="B506" s="3" t="s">
        <v>144</v>
      </c>
      <c r="C506" s="3" t="s">
        <v>3</v>
      </c>
      <c r="D506" s="3" t="s">
        <v>3</v>
      </c>
      <c r="E506" s="4"/>
      <c r="F506" s="4"/>
      <c r="G506" s="4"/>
      <c r="H506" s="4"/>
      <c r="I506" s="4"/>
      <c r="J506" s="5">
        <v>0</v>
      </c>
      <c r="K506" s="59" t="s">
        <v>143</v>
      </c>
      <c r="L506" s="35">
        <v>1398300</v>
      </c>
      <c r="M506" s="5">
        <v>0</v>
      </c>
      <c r="N506" s="5">
        <v>0</v>
      </c>
      <c r="O506" s="5">
        <v>0</v>
      </c>
      <c r="P506" s="5">
        <v>0</v>
      </c>
      <c r="Q506" s="5">
        <v>0</v>
      </c>
      <c r="R506" s="5">
        <v>0</v>
      </c>
      <c r="S506" s="5">
        <v>0</v>
      </c>
      <c r="T506" s="5">
        <v>0</v>
      </c>
      <c r="U506" s="5">
        <v>0</v>
      </c>
      <c r="V506" s="5">
        <v>0</v>
      </c>
      <c r="W506" s="5">
        <v>0</v>
      </c>
      <c r="X506" s="5">
        <v>0</v>
      </c>
      <c r="Y506" s="5">
        <v>0</v>
      </c>
      <c r="Z506" s="5">
        <v>0</v>
      </c>
      <c r="AA506" s="5">
        <v>0</v>
      </c>
      <c r="AB506" s="5">
        <v>0</v>
      </c>
      <c r="AC506" s="5">
        <v>0</v>
      </c>
      <c r="AD506" s="5">
        <v>0</v>
      </c>
      <c r="AE506" s="5">
        <v>0</v>
      </c>
      <c r="AF506" s="5">
        <v>0</v>
      </c>
      <c r="AG506" s="5">
        <v>0</v>
      </c>
      <c r="AH506" s="5">
        <v>6430100</v>
      </c>
      <c r="AI506" s="6">
        <v>0</v>
      </c>
      <c r="AJ506" s="5">
        <v>0</v>
      </c>
      <c r="AK506" s="6">
        <v>0</v>
      </c>
      <c r="AL506" s="5">
        <v>0</v>
      </c>
      <c r="AM506" s="2"/>
    </row>
    <row r="507" spans="1:39" ht="25.5">
      <c r="A507" s="3" t="s">
        <v>140</v>
      </c>
      <c r="B507" s="3" t="s">
        <v>144</v>
      </c>
      <c r="C507" s="3" t="s">
        <v>89</v>
      </c>
      <c r="D507" s="3" t="s">
        <v>3</v>
      </c>
      <c r="E507" s="4"/>
      <c r="F507" s="4"/>
      <c r="G507" s="4"/>
      <c r="H507" s="4"/>
      <c r="I507" s="4"/>
      <c r="J507" s="5">
        <v>0</v>
      </c>
      <c r="K507" s="59" t="s">
        <v>88</v>
      </c>
      <c r="L507" s="35">
        <v>1398300</v>
      </c>
      <c r="M507" s="5">
        <v>0</v>
      </c>
      <c r="N507" s="5">
        <v>0</v>
      </c>
      <c r="O507" s="5">
        <v>0</v>
      </c>
      <c r="P507" s="5">
        <v>0</v>
      </c>
      <c r="Q507" s="5">
        <v>0</v>
      </c>
      <c r="R507" s="5">
        <v>0</v>
      </c>
      <c r="S507" s="5">
        <v>0</v>
      </c>
      <c r="T507" s="5">
        <v>0</v>
      </c>
      <c r="U507" s="5">
        <v>0</v>
      </c>
      <c r="V507" s="5">
        <v>0</v>
      </c>
      <c r="W507" s="5">
        <v>0</v>
      </c>
      <c r="X507" s="5">
        <v>0</v>
      </c>
      <c r="Y507" s="5">
        <v>0</v>
      </c>
      <c r="Z507" s="5">
        <v>0</v>
      </c>
      <c r="AA507" s="5">
        <v>0</v>
      </c>
      <c r="AB507" s="5">
        <v>0</v>
      </c>
      <c r="AC507" s="5">
        <v>0</v>
      </c>
      <c r="AD507" s="5">
        <v>0</v>
      </c>
      <c r="AE507" s="5">
        <v>0</v>
      </c>
      <c r="AF507" s="5">
        <v>0</v>
      </c>
      <c r="AG507" s="5">
        <v>0</v>
      </c>
      <c r="AH507" s="5">
        <v>6430100</v>
      </c>
      <c r="AI507" s="6">
        <v>0</v>
      </c>
      <c r="AJ507" s="5">
        <v>0</v>
      </c>
      <c r="AK507" s="6">
        <v>0</v>
      </c>
      <c r="AL507" s="5">
        <v>0</v>
      </c>
      <c r="AM507" s="2"/>
    </row>
    <row r="508" spans="1:39" s="47" customFormat="1">
      <c r="A508" s="49">
        <v>1006</v>
      </c>
      <c r="B508" s="49" t="s">
        <v>2</v>
      </c>
      <c r="C508" s="49" t="s">
        <v>3</v>
      </c>
      <c r="D508" s="49"/>
      <c r="E508" s="4"/>
      <c r="F508" s="4"/>
      <c r="G508" s="4"/>
      <c r="H508" s="4"/>
      <c r="I508" s="4"/>
      <c r="J508" s="5"/>
      <c r="K508" s="59" t="s">
        <v>467</v>
      </c>
      <c r="L508" s="35">
        <v>110000</v>
      </c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6"/>
      <c r="AJ508" s="5"/>
      <c r="AK508" s="6"/>
      <c r="AL508" s="5"/>
      <c r="AM508" s="48"/>
    </row>
    <row r="509" spans="1:39" s="47" customFormat="1" ht="38.25">
      <c r="A509" s="49">
        <v>1006</v>
      </c>
      <c r="B509" s="49" t="s">
        <v>17</v>
      </c>
      <c r="C509" s="49" t="s">
        <v>3</v>
      </c>
      <c r="D509" s="49" t="s">
        <v>3</v>
      </c>
      <c r="E509" s="4"/>
      <c r="F509" s="4"/>
      <c r="G509" s="4"/>
      <c r="H509" s="4"/>
      <c r="I509" s="4"/>
      <c r="J509" s="5">
        <v>0</v>
      </c>
      <c r="K509" s="59" t="s">
        <v>315</v>
      </c>
      <c r="L509" s="35">
        <v>110000</v>
      </c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6"/>
      <c r="AJ509" s="5"/>
      <c r="AK509" s="6"/>
      <c r="AL509" s="5"/>
      <c r="AM509" s="48"/>
    </row>
    <row r="510" spans="1:39" s="47" customFormat="1" ht="51">
      <c r="A510" s="49">
        <v>1006</v>
      </c>
      <c r="B510" s="49" t="s">
        <v>121</v>
      </c>
      <c r="C510" s="49" t="s">
        <v>3</v>
      </c>
      <c r="D510" s="49" t="s">
        <v>3</v>
      </c>
      <c r="E510" s="4"/>
      <c r="F510" s="4"/>
      <c r="G510" s="4"/>
      <c r="H510" s="4"/>
      <c r="I510" s="4"/>
      <c r="J510" s="5">
        <v>0</v>
      </c>
      <c r="K510" s="59" t="s">
        <v>362</v>
      </c>
      <c r="L510" s="35">
        <v>110000</v>
      </c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6"/>
      <c r="AJ510" s="5"/>
      <c r="AK510" s="6"/>
      <c r="AL510" s="5"/>
      <c r="AM510" s="48"/>
    </row>
    <row r="511" spans="1:39" s="47" customFormat="1" ht="38.25">
      <c r="A511" s="49">
        <v>1006</v>
      </c>
      <c r="B511" s="49" t="s">
        <v>123</v>
      </c>
      <c r="C511" s="49" t="s">
        <v>3</v>
      </c>
      <c r="D511" s="49" t="s">
        <v>3</v>
      </c>
      <c r="E511" s="4"/>
      <c r="F511" s="4"/>
      <c r="G511" s="4"/>
      <c r="H511" s="4"/>
      <c r="I511" s="4"/>
      <c r="J511" s="5">
        <v>0</v>
      </c>
      <c r="K511" s="59" t="s">
        <v>122</v>
      </c>
      <c r="L511" s="35">
        <v>110000</v>
      </c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6"/>
      <c r="AJ511" s="5"/>
      <c r="AK511" s="6"/>
      <c r="AL511" s="5"/>
      <c r="AM511" s="48"/>
    </row>
    <row r="512" spans="1:39" s="47" customFormat="1" ht="38.25">
      <c r="A512" s="49">
        <v>1006</v>
      </c>
      <c r="B512" s="49" t="s">
        <v>282</v>
      </c>
      <c r="C512" s="49" t="s">
        <v>3</v>
      </c>
      <c r="D512" s="49" t="s">
        <v>3</v>
      </c>
      <c r="E512" s="4"/>
      <c r="F512" s="4"/>
      <c r="G512" s="4"/>
      <c r="H512" s="4"/>
      <c r="I512" s="4"/>
      <c r="J512" s="5">
        <v>0</v>
      </c>
      <c r="K512" s="59" t="s">
        <v>281</v>
      </c>
      <c r="L512" s="35">
        <v>110000</v>
      </c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6"/>
      <c r="AJ512" s="5"/>
      <c r="AK512" s="6"/>
      <c r="AL512" s="5"/>
      <c r="AM512" s="48"/>
    </row>
    <row r="513" spans="1:39" s="47" customFormat="1" ht="38.25">
      <c r="A513" s="49">
        <v>1006</v>
      </c>
      <c r="B513" s="49" t="s">
        <v>282</v>
      </c>
      <c r="C513" s="49" t="s">
        <v>163</v>
      </c>
      <c r="D513" s="49" t="s">
        <v>3</v>
      </c>
      <c r="E513" s="4"/>
      <c r="F513" s="4"/>
      <c r="G513" s="4"/>
      <c r="H513" s="4"/>
      <c r="I513" s="4"/>
      <c r="J513" s="5">
        <v>0</v>
      </c>
      <c r="K513" s="59" t="s">
        <v>162</v>
      </c>
      <c r="L513" s="35">
        <v>110000</v>
      </c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6"/>
      <c r="AJ513" s="5"/>
      <c r="AK513" s="6"/>
      <c r="AL513" s="5"/>
      <c r="AM513" s="48"/>
    </row>
    <row r="514" spans="1:39">
      <c r="A514" s="3" t="s">
        <v>146</v>
      </c>
      <c r="B514" s="3" t="s">
        <v>2</v>
      </c>
      <c r="C514" s="3" t="s">
        <v>3</v>
      </c>
      <c r="D514" s="3" t="s">
        <v>3</v>
      </c>
      <c r="E514" s="4"/>
      <c r="F514" s="4"/>
      <c r="G514" s="4"/>
      <c r="H514" s="4"/>
      <c r="I514" s="4"/>
      <c r="J514" s="5">
        <v>0</v>
      </c>
      <c r="K514" s="59" t="s">
        <v>145</v>
      </c>
      <c r="L514" s="35">
        <f>L515</f>
        <v>1019000</v>
      </c>
      <c r="M514" s="5">
        <v>0</v>
      </c>
      <c r="N514" s="5">
        <v>0</v>
      </c>
      <c r="O514" s="5">
        <v>0</v>
      </c>
      <c r="P514" s="5">
        <v>0</v>
      </c>
      <c r="Q514" s="5">
        <v>0</v>
      </c>
      <c r="R514" s="5">
        <v>0</v>
      </c>
      <c r="S514" s="5">
        <v>0</v>
      </c>
      <c r="T514" s="5">
        <v>0</v>
      </c>
      <c r="U514" s="5">
        <v>0</v>
      </c>
      <c r="V514" s="5">
        <v>0</v>
      </c>
      <c r="W514" s="5">
        <v>0</v>
      </c>
      <c r="X514" s="5">
        <v>0</v>
      </c>
      <c r="Y514" s="5">
        <v>0</v>
      </c>
      <c r="Z514" s="5">
        <v>0</v>
      </c>
      <c r="AA514" s="5">
        <v>0</v>
      </c>
      <c r="AB514" s="5">
        <v>0</v>
      </c>
      <c r="AC514" s="5">
        <v>0</v>
      </c>
      <c r="AD514" s="5">
        <v>0</v>
      </c>
      <c r="AE514" s="5">
        <v>0</v>
      </c>
      <c r="AF514" s="5">
        <v>0</v>
      </c>
      <c r="AG514" s="5">
        <v>0</v>
      </c>
      <c r="AH514" s="5">
        <v>3430200</v>
      </c>
      <c r="AI514" s="6">
        <v>0</v>
      </c>
      <c r="AJ514" s="5">
        <v>0</v>
      </c>
      <c r="AK514" s="6">
        <v>0</v>
      </c>
      <c r="AL514" s="5">
        <v>0</v>
      </c>
      <c r="AM514" s="2"/>
    </row>
    <row r="515" spans="1:39">
      <c r="A515" s="3" t="s">
        <v>148</v>
      </c>
      <c r="B515" s="3" t="s">
        <v>2</v>
      </c>
      <c r="C515" s="3" t="s">
        <v>3</v>
      </c>
      <c r="D515" s="3" t="s">
        <v>3</v>
      </c>
      <c r="E515" s="4"/>
      <c r="F515" s="4"/>
      <c r="G515" s="4"/>
      <c r="H515" s="4"/>
      <c r="I515" s="4"/>
      <c r="J515" s="5">
        <v>0</v>
      </c>
      <c r="K515" s="59" t="s">
        <v>147</v>
      </c>
      <c r="L515" s="35">
        <f>L516</f>
        <v>1019000</v>
      </c>
      <c r="M515" s="5">
        <v>0</v>
      </c>
      <c r="N515" s="5">
        <v>0</v>
      </c>
      <c r="O515" s="5">
        <v>0</v>
      </c>
      <c r="P515" s="5">
        <v>0</v>
      </c>
      <c r="Q515" s="5">
        <v>0</v>
      </c>
      <c r="R515" s="5">
        <v>0</v>
      </c>
      <c r="S515" s="5">
        <v>0</v>
      </c>
      <c r="T515" s="5">
        <v>0</v>
      </c>
      <c r="U515" s="5">
        <v>0</v>
      </c>
      <c r="V515" s="5">
        <v>0</v>
      </c>
      <c r="W515" s="5">
        <v>0</v>
      </c>
      <c r="X515" s="5">
        <v>0</v>
      </c>
      <c r="Y515" s="5">
        <v>0</v>
      </c>
      <c r="Z515" s="5">
        <v>0</v>
      </c>
      <c r="AA515" s="5">
        <v>0</v>
      </c>
      <c r="AB515" s="5">
        <v>0</v>
      </c>
      <c r="AC515" s="5">
        <v>0</v>
      </c>
      <c r="AD515" s="5">
        <v>0</v>
      </c>
      <c r="AE515" s="5">
        <v>0</v>
      </c>
      <c r="AF515" s="5">
        <v>0</v>
      </c>
      <c r="AG515" s="5">
        <v>0</v>
      </c>
      <c r="AH515" s="5">
        <v>3430200</v>
      </c>
      <c r="AI515" s="6">
        <v>0</v>
      </c>
      <c r="AJ515" s="5">
        <v>0</v>
      </c>
      <c r="AK515" s="6">
        <v>0</v>
      </c>
      <c r="AL515" s="5">
        <v>0</v>
      </c>
      <c r="AM515" s="2"/>
    </row>
    <row r="516" spans="1:39" ht="38.25">
      <c r="A516" s="3" t="s">
        <v>148</v>
      </c>
      <c r="B516" s="3" t="s">
        <v>149</v>
      </c>
      <c r="C516" s="3" t="s">
        <v>3</v>
      </c>
      <c r="D516" s="3" t="s">
        <v>3</v>
      </c>
      <c r="E516" s="4"/>
      <c r="F516" s="4"/>
      <c r="G516" s="4"/>
      <c r="H516" s="4"/>
      <c r="I516" s="4"/>
      <c r="J516" s="5">
        <v>0</v>
      </c>
      <c r="K516" s="59" t="s">
        <v>342</v>
      </c>
      <c r="L516" s="35">
        <f>L517</f>
        <v>1019000</v>
      </c>
      <c r="M516" s="5">
        <v>0</v>
      </c>
      <c r="N516" s="5">
        <v>0</v>
      </c>
      <c r="O516" s="5">
        <v>0</v>
      </c>
      <c r="P516" s="5">
        <v>0</v>
      </c>
      <c r="Q516" s="5">
        <v>0</v>
      </c>
      <c r="R516" s="5">
        <v>0</v>
      </c>
      <c r="S516" s="5">
        <v>0</v>
      </c>
      <c r="T516" s="5">
        <v>0</v>
      </c>
      <c r="U516" s="5">
        <v>0</v>
      </c>
      <c r="V516" s="5">
        <v>0</v>
      </c>
      <c r="W516" s="5">
        <v>0</v>
      </c>
      <c r="X516" s="5">
        <v>0</v>
      </c>
      <c r="Y516" s="5">
        <v>0</v>
      </c>
      <c r="Z516" s="5">
        <v>0</v>
      </c>
      <c r="AA516" s="5">
        <v>0</v>
      </c>
      <c r="AB516" s="5">
        <v>0</v>
      </c>
      <c r="AC516" s="5">
        <v>0</v>
      </c>
      <c r="AD516" s="5">
        <v>0</v>
      </c>
      <c r="AE516" s="5">
        <v>0</v>
      </c>
      <c r="AF516" s="5">
        <v>0</v>
      </c>
      <c r="AG516" s="5">
        <v>0</v>
      </c>
      <c r="AH516" s="5">
        <v>3120000</v>
      </c>
      <c r="AI516" s="6">
        <v>0</v>
      </c>
      <c r="AJ516" s="5">
        <v>0</v>
      </c>
      <c r="AK516" s="6">
        <v>0</v>
      </c>
      <c r="AL516" s="5">
        <v>0</v>
      </c>
      <c r="AM516" s="2"/>
    </row>
    <row r="517" spans="1:39" ht="38.25">
      <c r="A517" s="3" t="s">
        <v>148</v>
      </c>
      <c r="B517" s="3" t="s">
        <v>150</v>
      </c>
      <c r="C517" s="3" t="s">
        <v>3</v>
      </c>
      <c r="D517" s="3" t="s">
        <v>3</v>
      </c>
      <c r="E517" s="4"/>
      <c r="F517" s="4"/>
      <c r="G517" s="4"/>
      <c r="H517" s="4"/>
      <c r="I517" s="4"/>
      <c r="J517" s="5">
        <v>0</v>
      </c>
      <c r="K517" s="59" t="s">
        <v>260</v>
      </c>
      <c r="L517" s="35">
        <f>L518+L524</f>
        <v>1019000</v>
      </c>
      <c r="M517" s="5">
        <v>0</v>
      </c>
      <c r="N517" s="5">
        <v>0</v>
      </c>
      <c r="O517" s="5">
        <v>0</v>
      </c>
      <c r="P517" s="5">
        <v>0</v>
      </c>
      <c r="Q517" s="5">
        <v>0</v>
      </c>
      <c r="R517" s="5">
        <v>0</v>
      </c>
      <c r="S517" s="5">
        <v>0</v>
      </c>
      <c r="T517" s="5">
        <v>0</v>
      </c>
      <c r="U517" s="5">
        <v>0</v>
      </c>
      <c r="V517" s="5">
        <v>0</v>
      </c>
      <c r="W517" s="5">
        <v>0</v>
      </c>
      <c r="X517" s="5">
        <v>0</v>
      </c>
      <c r="Y517" s="5">
        <v>0</v>
      </c>
      <c r="Z517" s="5">
        <v>0</v>
      </c>
      <c r="AA517" s="5">
        <v>0</v>
      </c>
      <c r="AB517" s="5">
        <v>0</v>
      </c>
      <c r="AC517" s="5">
        <v>0</v>
      </c>
      <c r="AD517" s="5">
        <v>0</v>
      </c>
      <c r="AE517" s="5">
        <v>0</v>
      </c>
      <c r="AF517" s="5">
        <v>0</v>
      </c>
      <c r="AG517" s="5">
        <v>0</v>
      </c>
      <c r="AH517" s="5">
        <v>3120000</v>
      </c>
      <c r="AI517" s="6">
        <v>0</v>
      </c>
      <c r="AJ517" s="5">
        <v>0</v>
      </c>
      <c r="AK517" s="6">
        <v>0</v>
      </c>
      <c r="AL517" s="5">
        <v>0</v>
      </c>
      <c r="AM517" s="2"/>
    </row>
    <row r="518" spans="1:39" ht="51">
      <c r="A518" s="3" t="s">
        <v>148</v>
      </c>
      <c r="B518" s="3" t="s">
        <v>152</v>
      </c>
      <c r="C518" s="3" t="s">
        <v>3</v>
      </c>
      <c r="D518" s="3" t="s">
        <v>3</v>
      </c>
      <c r="E518" s="4"/>
      <c r="F518" s="4"/>
      <c r="G518" s="4"/>
      <c r="H518" s="4"/>
      <c r="I518" s="4"/>
      <c r="J518" s="5">
        <v>0</v>
      </c>
      <c r="K518" s="59" t="s">
        <v>151</v>
      </c>
      <c r="L518" s="35">
        <f>L519+L522</f>
        <v>639000</v>
      </c>
      <c r="M518" s="5">
        <v>0</v>
      </c>
      <c r="N518" s="5">
        <v>0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v>0</v>
      </c>
      <c r="U518" s="5">
        <v>0</v>
      </c>
      <c r="V518" s="5">
        <v>0</v>
      </c>
      <c r="W518" s="5">
        <v>0</v>
      </c>
      <c r="X518" s="5">
        <v>0</v>
      </c>
      <c r="Y518" s="5">
        <v>0</v>
      </c>
      <c r="Z518" s="5">
        <v>0</v>
      </c>
      <c r="AA518" s="5">
        <v>0</v>
      </c>
      <c r="AB518" s="5">
        <v>0</v>
      </c>
      <c r="AC518" s="5">
        <v>0</v>
      </c>
      <c r="AD518" s="5">
        <v>0</v>
      </c>
      <c r="AE518" s="5">
        <v>0</v>
      </c>
      <c r="AF518" s="5">
        <v>0</v>
      </c>
      <c r="AG518" s="5">
        <v>0</v>
      </c>
      <c r="AH518" s="5">
        <v>3120000</v>
      </c>
      <c r="AI518" s="6">
        <v>0</v>
      </c>
      <c r="AJ518" s="5">
        <v>0</v>
      </c>
      <c r="AK518" s="6">
        <v>0</v>
      </c>
      <c r="AL518" s="5">
        <v>0</v>
      </c>
      <c r="AM518" s="2"/>
    </row>
    <row r="519" spans="1:39" ht="76.5">
      <c r="A519" s="3" t="s">
        <v>148</v>
      </c>
      <c r="B519" s="3" t="s">
        <v>153</v>
      </c>
      <c r="C519" s="3" t="s">
        <v>3</v>
      </c>
      <c r="D519" s="3" t="s">
        <v>3</v>
      </c>
      <c r="E519" s="4"/>
      <c r="F519" s="4"/>
      <c r="G519" s="4"/>
      <c r="H519" s="4"/>
      <c r="I519" s="4"/>
      <c r="J519" s="5">
        <v>0</v>
      </c>
      <c r="K519" s="59" t="s">
        <v>343</v>
      </c>
      <c r="L519" s="35">
        <v>560000</v>
      </c>
      <c r="M519" s="5">
        <v>0</v>
      </c>
      <c r="N519" s="5">
        <v>0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v>0</v>
      </c>
      <c r="U519" s="5">
        <v>0</v>
      </c>
      <c r="V519" s="5">
        <v>0</v>
      </c>
      <c r="W519" s="5">
        <v>0</v>
      </c>
      <c r="X519" s="5">
        <v>0</v>
      </c>
      <c r="Y519" s="5">
        <v>0</v>
      </c>
      <c r="Z519" s="5">
        <v>0</v>
      </c>
      <c r="AA519" s="5">
        <v>0</v>
      </c>
      <c r="AB519" s="5">
        <v>0</v>
      </c>
      <c r="AC519" s="5">
        <v>0</v>
      </c>
      <c r="AD519" s="5">
        <v>0</v>
      </c>
      <c r="AE519" s="5">
        <v>0</v>
      </c>
      <c r="AF519" s="5">
        <v>0</v>
      </c>
      <c r="AG519" s="5">
        <v>0</v>
      </c>
      <c r="AH519" s="5">
        <v>410000</v>
      </c>
      <c r="AI519" s="6">
        <v>0</v>
      </c>
      <c r="AJ519" s="5">
        <v>0</v>
      </c>
      <c r="AK519" s="6">
        <v>0</v>
      </c>
      <c r="AL519" s="5">
        <v>0</v>
      </c>
      <c r="AM519" s="2"/>
    </row>
    <row r="520" spans="1:39" s="47" customFormat="1" ht="63.75">
      <c r="A520" s="49" t="s">
        <v>148</v>
      </c>
      <c r="B520" s="49" t="s">
        <v>153</v>
      </c>
      <c r="C520" s="49">
        <v>100</v>
      </c>
      <c r="D520" s="49"/>
      <c r="E520" s="4"/>
      <c r="F520" s="4"/>
      <c r="G520" s="4"/>
      <c r="H520" s="4"/>
      <c r="I520" s="4"/>
      <c r="J520" s="5"/>
      <c r="K520" s="59" t="s">
        <v>308</v>
      </c>
      <c r="L520" s="35">
        <v>80000</v>
      </c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6"/>
      <c r="AJ520" s="5"/>
      <c r="AK520" s="6"/>
      <c r="AL520" s="5"/>
      <c r="AM520" s="48"/>
    </row>
    <row r="521" spans="1:39" ht="25.5">
      <c r="A521" s="3" t="s">
        <v>148</v>
      </c>
      <c r="B521" s="3" t="s">
        <v>153</v>
      </c>
      <c r="C521" s="3" t="s">
        <v>16</v>
      </c>
      <c r="D521" s="3" t="s">
        <v>3</v>
      </c>
      <c r="E521" s="4"/>
      <c r="F521" s="4"/>
      <c r="G521" s="4"/>
      <c r="H521" s="4"/>
      <c r="I521" s="4"/>
      <c r="J521" s="5">
        <v>0</v>
      </c>
      <c r="K521" s="59" t="s">
        <v>15</v>
      </c>
      <c r="L521" s="35">
        <v>480000</v>
      </c>
      <c r="M521" s="5">
        <v>0</v>
      </c>
      <c r="N521" s="5">
        <v>0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v>0</v>
      </c>
      <c r="U521" s="5">
        <v>0</v>
      </c>
      <c r="V521" s="5">
        <v>0</v>
      </c>
      <c r="W521" s="5">
        <v>0</v>
      </c>
      <c r="X521" s="5">
        <v>0</v>
      </c>
      <c r="Y521" s="5">
        <v>0</v>
      </c>
      <c r="Z521" s="5">
        <v>0</v>
      </c>
      <c r="AA521" s="5">
        <v>0</v>
      </c>
      <c r="AB521" s="5">
        <v>0</v>
      </c>
      <c r="AC521" s="5">
        <v>0</v>
      </c>
      <c r="AD521" s="5">
        <v>0</v>
      </c>
      <c r="AE521" s="5">
        <v>0</v>
      </c>
      <c r="AF521" s="5">
        <v>0</v>
      </c>
      <c r="AG521" s="5">
        <v>0</v>
      </c>
      <c r="AH521" s="5">
        <v>410000</v>
      </c>
      <c r="AI521" s="6">
        <v>0</v>
      </c>
      <c r="AJ521" s="5">
        <v>0</v>
      </c>
      <c r="AK521" s="6">
        <v>0</v>
      </c>
      <c r="AL521" s="5">
        <v>0</v>
      </c>
      <c r="AM521" s="2"/>
    </row>
    <row r="522" spans="1:39" ht="38.25">
      <c r="A522" s="3" t="s">
        <v>148</v>
      </c>
      <c r="B522" s="3" t="s">
        <v>154</v>
      </c>
      <c r="C522" s="3" t="s">
        <v>3</v>
      </c>
      <c r="D522" s="3" t="s">
        <v>3</v>
      </c>
      <c r="E522" s="4"/>
      <c r="F522" s="4"/>
      <c r="G522" s="4"/>
      <c r="H522" s="4"/>
      <c r="I522" s="4"/>
      <c r="J522" s="5">
        <v>0</v>
      </c>
      <c r="K522" s="59" t="s">
        <v>462</v>
      </c>
      <c r="L522" s="35">
        <f>L523</f>
        <v>79000</v>
      </c>
      <c r="M522" s="5">
        <v>0</v>
      </c>
      <c r="N522" s="5">
        <v>0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v>0</v>
      </c>
      <c r="U522" s="5">
        <v>0</v>
      </c>
      <c r="V522" s="5">
        <v>0</v>
      </c>
      <c r="W522" s="5">
        <v>0</v>
      </c>
      <c r="X522" s="5">
        <v>0</v>
      </c>
      <c r="Y522" s="5">
        <v>0</v>
      </c>
      <c r="Z522" s="5">
        <v>0</v>
      </c>
      <c r="AA522" s="5">
        <v>0</v>
      </c>
      <c r="AB522" s="5">
        <v>0</v>
      </c>
      <c r="AC522" s="5">
        <v>0</v>
      </c>
      <c r="AD522" s="5">
        <v>0</v>
      </c>
      <c r="AE522" s="5">
        <v>0</v>
      </c>
      <c r="AF522" s="5">
        <v>0</v>
      </c>
      <c r="AG522" s="5">
        <v>0</v>
      </c>
      <c r="AH522" s="5">
        <v>60000</v>
      </c>
      <c r="AI522" s="6">
        <v>0</v>
      </c>
      <c r="AJ522" s="5">
        <v>0</v>
      </c>
      <c r="AK522" s="6">
        <v>0</v>
      </c>
      <c r="AL522" s="5">
        <v>0</v>
      </c>
      <c r="AM522" s="2"/>
    </row>
    <row r="523" spans="1:39" ht="25.5">
      <c r="A523" s="3" t="s">
        <v>148</v>
      </c>
      <c r="B523" s="3" t="s">
        <v>154</v>
      </c>
      <c r="C523" s="3" t="s">
        <v>16</v>
      </c>
      <c r="D523" s="3" t="s">
        <v>3</v>
      </c>
      <c r="E523" s="4"/>
      <c r="F523" s="4"/>
      <c r="G523" s="4"/>
      <c r="H523" s="4"/>
      <c r="I523" s="4"/>
      <c r="J523" s="5">
        <v>0</v>
      </c>
      <c r="K523" s="59" t="s">
        <v>15</v>
      </c>
      <c r="L523" s="35">
        <v>79000</v>
      </c>
      <c r="M523" s="5">
        <v>0</v>
      </c>
      <c r="N523" s="5">
        <v>0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v>0</v>
      </c>
      <c r="U523" s="5">
        <v>0</v>
      </c>
      <c r="V523" s="5">
        <v>0</v>
      </c>
      <c r="W523" s="5">
        <v>0</v>
      </c>
      <c r="X523" s="5">
        <v>0</v>
      </c>
      <c r="Y523" s="5">
        <v>0</v>
      </c>
      <c r="Z523" s="5">
        <v>0</v>
      </c>
      <c r="AA523" s="5">
        <v>0</v>
      </c>
      <c r="AB523" s="5">
        <v>0</v>
      </c>
      <c r="AC523" s="5">
        <v>0</v>
      </c>
      <c r="AD523" s="5">
        <v>0</v>
      </c>
      <c r="AE523" s="5">
        <v>0</v>
      </c>
      <c r="AF523" s="5">
        <v>0</v>
      </c>
      <c r="AG523" s="5">
        <v>0</v>
      </c>
      <c r="AH523" s="5">
        <v>60000</v>
      </c>
      <c r="AI523" s="6">
        <v>0</v>
      </c>
      <c r="AJ523" s="5">
        <v>0</v>
      </c>
      <c r="AK523" s="6">
        <v>0</v>
      </c>
      <c r="AL523" s="5">
        <v>0</v>
      </c>
      <c r="AM523" s="2"/>
    </row>
    <row r="524" spans="1:39" s="47" customFormat="1" ht="35.25" customHeight="1">
      <c r="A524" s="49">
        <v>1102</v>
      </c>
      <c r="B524" s="49" t="s">
        <v>555</v>
      </c>
      <c r="C524" s="49"/>
      <c r="D524" s="49"/>
      <c r="E524" s="4"/>
      <c r="F524" s="4"/>
      <c r="G524" s="4"/>
      <c r="H524" s="4"/>
      <c r="I524" s="4"/>
      <c r="J524" s="5"/>
      <c r="K524" s="59" t="s">
        <v>556</v>
      </c>
      <c r="L524" s="35">
        <f>L525+L527</f>
        <v>380000</v>
      </c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6"/>
      <c r="AJ524" s="5"/>
      <c r="AK524" s="6"/>
      <c r="AL524" s="5"/>
      <c r="AM524" s="48"/>
    </row>
    <row r="525" spans="1:39" s="47" customFormat="1" ht="35.25" customHeight="1">
      <c r="A525" s="49">
        <v>1102</v>
      </c>
      <c r="B525" s="49" t="s">
        <v>557</v>
      </c>
      <c r="C525" s="49"/>
      <c r="D525" s="49"/>
      <c r="E525" s="4"/>
      <c r="F525" s="4"/>
      <c r="G525" s="4"/>
      <c r="H525" s="4"/>
      <c r="I525" s="4"/>
      <c r="J525" s="5"/>
      <c r="K525" s="88" t="s">
        <v>554</v>
      </c>
      <c r="L525" s="35">
        <v>304000</v>
      </c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6"/>
      <c r="AJ525" s="5"/>
      <c r="AK525" s="6"/>
      <c r="AL525" s="5"/>
      <c r="AM525" s="48"/>
    </row>
    <row r="526" spans="1:39" s="47" customFormat="1" ht="35.25" customHeight="1">
      <c r="A526" s="49">
        <v>1102</v>
      </c>
      <c r="B526" s="49" t="s">
        <v>557</v>
      </c>
      <c r="C526" s="49" t="s">
        <v>16</v>
      </c>
      <c r="D526" s="49" t="s">
        <v>3</v>
      </c>
      <c r="E526" s="4"/>
      <c r="F526" s="4"/>
      <c r="G526" s="4"/>
      <c r="H526" s="4"/>
      <c r="I526" s="4"/>
      <c r="J526" s="5">
        <v>0</v>
      </c>
      <c r="K526" s="59" t="s">
        <v>15</v>
      </c>
      <c r="L526" s="35">
        <v>304000</v>
      </c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6"/>
      <c r="AJ526" s="5"/>
      <c r="AK526" s="6"/>
      <c r="AL526" s="5"/>
      <c r="AM526" s="48"/>
    </row>
    <row r="527" spans="1:39" s="47" customFormat="1" ht="38.25">
      <c r="A527" s="49">
        <v>1102</v>
      </c>
      <c r="B527" s="49" t="s">
        <v>553</v>
      </c>
      <c r="C527" s="49"/>
      <c r="D527" s="49"/>
      <c r="E527" s="4"/>
      <c r="F527" s="4"/>
      <c r="G527" s="4"/>
      <c r="H527" s="4"/>
      <c r="I527" s="4"/>
      <c r="J527" s="5"/>
      <c r="K527" s="88" t="s">
        <v>554</v>
      </c>
      <c r="L527" s="35">
        <v>76000</v>
      </c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6"/>
      <c r="AJ527" s="5"/>
      <c r="AK527" s="6"/>
      <c r="AL527" s="5"/>
      <c r="AM527" s="48"/>
    </row>
    <row r="528" spans="1:39" s="47" customFormat="1" ht="25.5">
      <c r="A528" s="49">
        <v>1102</v>
      </c>
      <c r="B528" s="49" t="s">
        <v>553</v>
      </c>
      <c r="C528" s="49" t="s">
        <v>16</v>
      </c>
      <c r="D528" s="49" t="s">
        <v>3</v>
      </c>
      <c r="E528" s="4"/>
      <c r="F528" s="4"/>
      <c r="G528" s="4"/>
      <c r="H528" s="4"/>
      <c r="I528" s="4"/>
      <c r="J528" s="5">
        <v>0</v>
      </c>
      <c r="K528" s="59" t="s">
        <v>15</v>
      </c>
      <c r="L528" s="35">
        <v>76000</v>
      </c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6"/>
      <c r="AJ528" s="5"/>
      <c r="AK528" s="6"/>
      <c r="AL528" s="5"/>
      <c r="AM528" s="48"/>
    </row>
    <row r="529" spans="1:39">
      <c r="A529" s="3" t="s">
        <v>157</v>
      </c>
      <c r="B529" s="3" t="s">
        <v>2</v>
      </c>
      <c r="C529" s="3" t="s">
        <v>3</v>
      </c>
      <c r="D529" s="3" t="s">
        <v>3</v>
      </c>
      <c r="E529" s="4"/>
      <c r="F529" s="4"/>
      <c r="G529" s="4"/>
      <c r="H529" s="4"/>
      <c r="I529" s="4"/>
      <c r="J529" s="5">
        <v>0</v>
      </c>
      <c r="K529" s="59" t="s">
        <v>156</v>
      </c>
      <c r="L529" s="35">
        <f>L530</f>
        <v>1628900</v>
      </c>
      <c r="M529" s="5">
        <v>0</v>
      </c>
      <c r="N529" s="5">
        <v>0</v>
      </c>
      <c r="O529" s="5">
        <v>0</v>
      </c>
      <c r="P529" s="5">
        <v>0</v>
      </c>
      <c r="Q529" s="5">
        <v>0</v>
      </c>
      <c r="R529" s="5">
        <v>0</v>
      </c>
      <c r="S529" s="5">
        <v>0</v>
      </c>
      <c r="T529" s="5">
        <v>0</v>
      </c>
      <c r="U529" s="5">
        <v>0</v>
      </c>
      <c r="V529" s="5">
        <v>0</v>
      </c>
      <c r="W529" s="5">
        <v>0</v>
      </c>
      <c r="X529" s="5">
        <v>0</v>
      </c>
      <c r="Y529" s="5">
        <v>0</v>
      </c>
      <c r="Z529" s="5">
        <v>0</v>
      </c>
      <c r="AA529" s="5">
        <v>0</v>
      </c>
      <c r="AB529" s="5">
        <v>0</v>
      </c>
      <c r="AC529" s="5">
        <v>0</v>
      </c>
      <c r="AD529" s="5">
        <v>0</v>
      </c>
      <c r="AE529" s="5">
        <v>0</v>
      </c>
      <c r="AF529" s="5">
        <v>0</v>
      </c>
      <c r="AG529" s="5">
        <v>0</v>
      </c>
      <c r="AH529" s="5">
        <v>1624040</v>
      </c>
      <c r="AI529" s="6">
        <v>0</v>
      </c>
      <c r="AJ529" s="5">
        <v>0</v>
      </c>
      <c r="AK529" s="6">
        <v>0</v>
      </c>
      <c r="AL529" s="5">
        <v>0</v>
      </c>
      <c r="AM529" s="2"/>
    </row>
    <row r="530" spans="1:39" ht="25.5">
      <c r="A530" s="3" t="s">
        <v>159</v>
      </c>
      <c r="B530" s="3" t="s">
        <v>2</v>
      </c>
      <c r="C530" s="3" t="s">
        <v>3</v>
      </c>
      <c r="D530" s="3" t="s">
        <v>3</v>
      </c>
      <c r="E530" s="4"/>
      <c r="F530" s="4"/>
      <c r="G530" s="4"/>
      <c r="H530" s="4"/>
      <c r="I530" s="4"/>
      <c r="J530" s="5">
        <v>0</v>
      </c>
      <c r="K530" s="59" t="s">
        <v>158</v>
      </c>
      <c r="L530" s="35">
        <f>L531</f>
        <v>1628900</v>
      </c>
      <c r="M530" s="5">
        <v>0</v>
      </c>
      <c r="N530" s="5">
        <v>0</v>
      </c>
      <c r="O530" s="5">
        <v>0</v>
      </c>
      <c r="P530" s="5">
        <v>0</v>
      </c>
      <c r="Q530" s="5">
        <v>0</v>
      </c>
      <c r="R530" s="5">
        <v>0</v>
      </c>
      <c r="S530" s="5">
        <v>0</v>
      </c>
      <c r="T530" s="5">
        <v>0</v>
      </c>
      <c r="U530" s="5">
        <v>0</v>
      </c>
      <c r="V530" s="5">
        <v>0</v>
      </c>
      <c r="W530" s="5">
        <v>0</v>
      </c>
      <c r="X530" s="5">
        <v>0</v>
      </c>
      <c r="Y530" s="5">
        <v>0</v>
      </c>
      <c r="Z530" s="5">
        <v>0</v>
      </c>
      <c r="AA530" s="5">
        <v>0</v>
      </c>
      <c r="AB530" s="5">
        <v>0</v>
      </c>
      <c r="AC530" s="5">
        <v>0</v>
      </c>
      <c r="AD530" s="5">
        <v>0</v>
      </c>
      <c r="AE530" s="5">
        <v>0</v>
      </c>
      <c r="AF530" s="5">
        <v>0</v>
      </c>
      <c r="AG530" s="5">
        <v>0</v>
      </c>
      <c r="AH530" s="5">
        <v>1624040</v>
      </c>
      <c r="AI530" s="6">
        <v>0</v>
      </c>
      <c r="AJ530" s="5">
        <v>0</v>
      </c>
      <c r="AK530" s="6">
        <v>0</v>
      </c>
      <c r="AL530" s="5">
        <v>0</v>
      </c>
      <c r="AM530" s="2"/>
    </row>
    <row r="531" spans="1:39" ht="38.25">
      <c r="A531" s="3" t="s">
        <v>159</v>
      </c>
      <c r="B531" s="3" t="s">
        <v>17</v>
      </c>
      <c r="C531" s="3" t="s">
        <v>3</v>
      </c>
      <c r="D531" s="3" t="s">
        <v>3</v>
      </c>
      <c r="E531" s="4"/>
      <c r="F531" s="4"/>
      <c r="G531" s="4"/>
      <c r="H531" s="4"/>
      <c r="I531" s="4"/>
      <c r="J531" s="5">
        <v>0</v>
      </c>
      <c r="K531" s="59" t="s">
        <v>315</v>
      </c>
      <c r="L531" s="35">
        <f>L532</f>
        <v>1628900</v>
      </c>
      <c r="M531" s="5">
        <v>0</v>
      </c>
      <c r="N531" s="5">
        <v>0</v>
      </c>
      <c r="O531" s="5">
        <v>0</v>
      </c>
      <c r="P531" s="5">
        <v>0</v>
      </c>
      <c r="Q531" s="5">
        <v>0</v>
      </c>
      <c r="R531" s="5">
        <v>0</v>
      </c>
      <c r="S531" s="5">
        <v>0</v>
      </c>
      <c r="T531" s="5">
        <v>0</v>
      </c>
      <c r="U531" s="5">
        <v>0</v>
      </c>
      <c r="V531" s="5">
        <v>0</v>
      </c>
      <c r="W531" s="5">
        <v>0</v>
      </c>
      <c r="X531" s="5">
        <v>0</v>
      </c>
      <c r="Y531" s="5">
        <v>0</v>
      </c>
      <c r="Z531" s="5">
        <v>0</v>
      </c>
      <c r="AA531" s="5">
        <v>0</v>
      </c>
      <c r="AB531" s="5">
        <v>0</v>
      </c>
      <c r="AC531" s="5">
        <v>0</v>
      </c>
      <c r="AD531" s="5">
        <v>0</v>
      </c>
      <c r="AE531" s="5">
        <v>0</v>
      </c>
      <c r="AF531" s="5">
        <v>0</v>
      </c>
      <c r="AG531" s="5">
        <v>0</v>
      </c>
      <c r="AH531" s="5">
        <v>1624040</v>
      </c>
      <c r="AI531" s="6">
        <v>0</v>
      </c>
      <c r="AJ531" s="5">
        <v>0</v>
      </c>
      <c r="AK531" s="6">
        <v>0</v>
      </c>
      <c r="AL531" s="5">
        <v>0</v>
      </c>
      <c r="AM531" s="2"/>
    </row>
    <row r="532" spans="1:39" ht="38.25">
      <c r="A532" s="3" t="s">
        <v>159</v>
      </c>
      <c r="B532" s="3" t="s">
        <v>44</v>
      </c>
      <c r="C532" s="3" t="s">
        <v>3</v>
      </c>
      <c r="D532" s="3" t="s">
        <v>3</v>
      </c>
      <c r="E532" s="4"/>
      <c r="F532" s="4"/>
      <c r="G532" s="4"/>
      <c r="H532" s="4"/>
      <c r="I532" s="4"/>
      <c r="J532" s="5">
        <v>0</v>
      </c>
      <c r="K532" s="59" t="s">
        <v>360</v>
      </c>
      <c r="L532" s="35">
        <f>L533</f>
        <v>1628900</v>
      </c>
      <c r="M532" s="5">
        <v>0</v>
      </c>
      <c r="N532" s="5">
        <v>0</v>
      </c>
      <c r="O532" s="5">
        <v>0</v>
      </c>
      <c r="P532" s="5">
        <v>0</v>
      </c>
      <c r="Q532" s="5">
        <v>0</v>
      </c>
      <c r="R532" s="5">
        <v>0</v>
      </c>
      <c r="S532" s="5">
        <v>0</v>
      </c>
      <c r="T532" s="5">
        <v>0</v>
      </c>
      <c r="U532" s="5">
        <v>0</v>
      </c>
      <c r="V532" s="5">
        <v>0</v>
      </c>
      <c r="W532" s="5">
        <v>0</v>
      </c>
      <c r="X532" s="5">
        <v>0</v>
      </c>
      <c r="Y532" s="5">
        <v>0</v>
      </c>
      <c r="Z532" s="5">
        <v>0</v>
      </c>
      <c r="AA532" s="5">
        <v>0</v>
      </c>
      <c r="AB532" s="5">
        <v>0</v>
      </c>
      <c r="AC532" s="5">
        <v>0</v>
      </c>
      <c r="AD532" s="5">
        <v>0</v>
      </c>
      <c r="AE532" s="5">
        <v>0</v>
      </c>
      <c r="AF532" s="5">
        <v>0</v>
      </c>
      <c r="AG532" s="5">
        <v>0</v>
      </c>
      <c r="AH532" s="5">
        <v>1624040</v>
      </c>
      <c r="AI532" s="6">
        <v>0</v>
      </c>
      <c r="AJ532" s="5">
        <v>0</v>
      </c>
      <c r="AK532" s="6">
        <v>0</v>
      </c>
      <c r="AL532" s="5">
        <v>0</v>
      </c>
      <c r="AM532" s="2"/>
    </row>
    <row r="533" spans="1:39" ht="38.25">
      <c r="A533" s="3" t="s">
        <v>159</v>
      </c>
      <c r="B533" s="3" t="s">
        <v>161</v>
      </c>
      <c r="C533" s="3" t="s">
        <v>3</v>
      </c>
      <c r="D533" s="3" t="s">
        <v>3</v>
      </c>
      <c r="E533" s="4"/>
      <c r="F533" s="4"/>
      <c r="G533" s="4"/>
      <c r="H533" s="4"/>
      <c r="I533" s="4"/>
      <c r="J533" s="5">
        <v>0</v>
      </c>
      <c r="K533" s="72" t="s">
        <v>160</v>
      </c>
      <c r="L533" s="35">
        <f>L534+L536+L538</f>
        <v>1628900</v>
      </c>
      <c r="M533" s="5">
        <v>0</v>
      </c>
      <c r="N533" s="5">
        <v>0</v>
      </c>
      <c r="O533" s="5">
        <v>0</v>
      </c>
      <c r="P533" s="5">
        <v>0</v>
      </c>
      <c r="Q533" s="5">
        <v>0</v>
      </c>
      <c r="R533" s="5">
        <v>0</v>
      </c>
      <c r="S533" s="5">
        <v>0</v>
      </c>
      <c r="T533" s="5">
        <v>0</v>
      </c>
      <c r="U533" s="5">
        <v>0</v>
      </c>
      <c r="V533" s="5">
        <v>0</v>
      </c>
      <c r="W533" s="5">
        <v>0</v>
      </c>
      <c r="X533" s="5">
        <v>0</v>
      </c>
      <c r="Y533" s="5">
        <v>0</v>
      </c>
      <c r="Z533" s="5">
        <v>0</v>
      </c>
      <c r="AA533" s="5">
        <v>0</v>
      </c>
      <c r="AB533" s="5">
        <v>0</v>
      </c>
      <c r="AC533" s="5">
        <v>0</v>
      </c>
      <c r="AD533" s="5">
        <v>0</v>
      </c>
      <c r="AE533" s="5">
        <v>0</v>
      </c>
      <c r="AF533" s="5">
        <v>0</v>
      </c>
      <c r="AG533" s="5">
        <v>0</v>
      </c>
      <c r="AH533" s="5">
        <v>1624040</v>
      </c>
      <c r="AI533" s="6">
        <v>0</v>
      </c>
      <c r="AJ533" s="5">
        <v>0</v>
      </c>
      <c r="AK533" s="6">
        <v>0</v>
      </c>
      <c r="AL533" s="5">
        <v>0</v>
      </c>
      <c r="AM533" s="2"/>
    </row>
    <row r="534" spans="1:39" s="47" customFormat="1" ht="25.5">
      <c r="A534" s="49" t="s">
        <v>159</v>
      </c>
      <c r="B534" s="34" t="s">
        <v>305</v>
      </c>
      <c r="C534" s="49" t="s">
        <v>3</v>
      </c>
      <c r="D534" s="49"/>
      <c r="E534" s="4"/>
      <c r="F534" s="4"/>
      <c r="G534" s="4"/>
      <c r="H534" s="4"/>
      <c r="I534" s="4"/>
      <c r="J534" s="54"/>
      <c r="K534" s="69" t="s">
        <v>431</v>
      </c>
      <c r="L534" s="73">
        <v>1018900</v>
      </c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6"/>
      <c r="AJ534" s="5"/>
      <c r="AK534" s="6"/>
      <c r="AL534" s="5"/>
      <c r="AM534" s="48"/>
    </row>
    <row r="535" spans="1:39" s="47" customFormat="1" ht="25.5">
      <c r="A535" s="49" t="s">
        <v>159</v>
      </c>
      <c r="B535" s="34" t="s">
        <v>305</v>
      </c>
      <c r="C535" s="49" t="s">
        <v>163</v>
      </c>
      <c r="D535" s="49"/>
      <c r="E535" s="4"/>
      <c r="F535" s="4"/>
      <c r="G535" s="4"/>
      <c r="H535" s="4"/>
      <c r="I535" s="4"/>
      <c r="J535" s="54"/>
      <c r="K535" s="69" t="s">
        <v>304</v>
      </c>
      <c r="L535" s="73">
        <v>1018900</v>
      </c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6"/>
      <c r="AJ535" s="5"/>
      <c r="AK535" s="6"/>
      <c r="AL535" s="5"/>
      <c r="AM535" s="48"/>
    </row>
    <row r="536" spans="1:39" ht="25.5">
      <c r="A536" s="3" t="s">
        <v>159</v>
      </c>
      <c r="B536" s="3" t="s">
        <v>164</v>
      </c>
      <c r="C536" s="3" t="s">
        <v>3</v>
      </c>
      <c r="D536" s="3" t="s">
        <v>3</v>
      </c>
      <c r="E536" s="4"/>
      <c r="F536" s="4"/>
      <c r="G536" s="4"/>
      <c r="H536" s="4"/>
      <c r="I536" s="4"/>
      <c r="J536" s="5">
        <v>0</v>
      </c>
      <c r="K536" s="78" t="s">
        <v>432</v>
      </c>
      <c r="L536" s="35">
        <v>600000</v>
      </c>
      <c r="M536" s="5">
        <v>0</v>
      </c>
      <c r="N536" s="5">
        <v>0</v>
      </c>
      <c r="O536" s="5">
        <v>0</v>
      </c>
      <c r="P536" s="5">
        <v>0</v>
      </c>
      <c r="Q536" s="5">
        <v>0</v>
      </c>
      <c r="R536" s="5">
        <v>0</v>
      </c>
      <c r="S536" s="5">
        <v>0</v>
      </c>
      <c r="T536" s="5">
        <v>0</v>
      </c>
      <c r="U536" s="5">
        <v>0</v>
      </c>
      <c r="V536" s="5">
        <v>0</v>
      </c>
      <c r="W536" s="5">
        <v>0</v>
      </c>
      <c r="X536" s="5">
        <v>0</v>
      </c>
      <c r="Y536" s="5">
        <v>0</v>
      </c>
      <c r="Z536" s="5">
        <v>0</v>
      </c>
      <c r="AA536" s="5">
        <v>0</v>
      </c>
      <c r="AB536" s="5">
        <v>0</v>
      </c>
      <c r="AC536" s="5">
        <v>0</v>
      </c>
      <c r="AD536" s="5">
        <v>0</v>
      </c>
      <c r="AE536" s="5">
        <v>0</v>
      </c>
      <c r="AF536" s="5">
        <v>0</v>
      </c>
      <c r="AG536" s="5">
        <v>0</v>
      </c>
      <c r="AH536" s="5">
        <v>600000</v>
      </c>
      <c r="AI536" s="6">
        <v>0</v>
      </c>
      <c r="AJ536" s="5">
        <v>0</v>
      </c>
      <c r="AK536" s="6">
        <v>0</v>
      </c>
      <c r="AL536" s="5">
        <v>0</v>
      </c>
      <c r="AM536" s="2"/>
    </row>
    <row r="537" spans="1:39" ht="38.25">
      <c r="A537" s="3" t="s">
        <v>159</v>
      </c>
      <c r="B537" s="3" t="s">
        <v>164</v>
      </c>
      <c r="C537" s="3" t="s">
        <v>163</v>
      </c>
      <c r="D537" s="3" t="s">
        <v>3</v>
      </c>
      <c r="E537" s="4"/>
      <c r="F537" s="4"/>
      <c r="G537" s="4"/>
      <c r="H537" s="4"/>
      <c r="I537" s="4"/>
      <c r="J537" s="5">
        <v>0</v>
      </c>
      <c r="K537" s="59" t="s">
        <v>162</v>
      </c>
      <c r="L537" s="35">
        <v>600000</v>
      </c>
      <c r="M537" s="5">
        <v>0</v>
      </c>
      <c r="N537" s="5">
        <v>0</v>
      </c>
      <c r="O537" s="5">
        <v>0</v>
      </c>
      <c r="P537" s="5">
        <v>0</v>
      </c>
      <c r="Q537" s="5">
        <v>0</v>
      </c>
      <c r="R537" s="5">
        <v>0</v>
      </c>
      <c r="S537" s="5">
        <v>0</v>
      </c>
      <c r="T537" s="5">
        <v>0</v>
      </c>
      <c r="U537" s="5">
        <v>0</v>
      </c>
      <c r="V537" s="5">
        <v>0</v>
      </c>
      <c r="W537" s="5">
        <v>0</v>
      </c>
      <c r="X537" s="5">
        <v>0</v>
      </c>
      <c r="Y537" s="5">
        <v>0</v>
      </c>
      <c r="Z537" s="5">
        <v>0</v>
      </c>
      <c r="AA537" s="5">
        <v>0</v>
      </c>
      <c r="AB537" s="5">
        <v>0</v>
      </c>
      <c r="AC537" s="5">
        <v>0</v>
      </c>
      <c r="AD537" s="5">
        <v>0</v>
      </c>
      <c r="AE537" s="5">
        <v>0</v>
      </c>
      <c r="AF537" s="5">
        <v>0</v>
      </c>
      <c r="AG537" s="5">
        <v>0</v>
      </c>
      <c r="AH537" s="5">
        <v>600000</v>
      </c>
      <c r="AI537" s="6">
        <v>0</v>
      </c>
      <c r="AJ537" s="5">
        <v>0</v>
      </c>
      <c r="AK537" s="6">
        <v>0</v>
      </c>
      <c r="AL537" s="5">
        <v>0</v>
      </c>
      <c r="AM537" s="2"/>
    </row>
    <row r="538" spans="1:39" s="47" customFormat="1" ht="25.5">
      <c r="A538" s="49" t="s">
        <v>159</v>
      </c>
      <c r="B538" s="49" t="s">
        <v>549</v>
      </c>
      <c r="C538" s="49"/>
      <c r="D538" s="49"/>
      <c r="E538" s="4"/>
      <c r="F538" s="4"/>
      <c r="G538" s="4"/>
      <c r="H538" s="4"/>
      <c r="I538" s="4"/>
      <c r="J538" s="5"/>
      <c r="K538" s="59" t="s">
        <v>550</v>
      </c>
      <c r="L538" s="35">
        <v>10000</v>
      </c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6"/>
      <c r="AJ538" s="5"/>
      <c r="AK538" s="6"/>
      <c r="AL538" s="5"/>
      <c r="AM538" s="48"/>
    </row>
    <row r="539" spans="1:39" s="47" customFormat="1" ht="38.25">
      <c r="A539" s="49" t="s">
        <v>159</v>
      </c>
      <c r="B539" s="49" t="s">
        <v>549</v>
      </c>
      <c r="C539" s="49" t="s">
        <v>163</v>
      </c>
      <c r="D539" s="49" t="s">
        <v>3</v>
      </c>
      <c r="E539" s="4"/>
      <c r="F539" s="4"/>
      <c r="G539" s="4"/>
      <c r="H539" s="4"/>
      <c r="I539" s="4"/>
      <c r="J539" s="5">
        <v>0</v>
      </c>
      <c r="K539" s="59" t="s">
        <v>162</v>
      </c>
      <c r="L539" s="35">
        <v>10000</v>
      </c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6"/>
      <c r="AJ539" s="5"/>
      <c r="AK539" s="6"/>
      <c r="AL539" s="5"/>
      <c r="AM539" s="48"/>
    </row>
    <row r="540" spans="1:39">
      <c r="A540" s="106"/>
      <c r="B540" s="106"/>
      <c r="C540" s="106"/>
      <c r="D540" s="106"/>
      <c r="E540" s="106"/>
      <c r="F540" s="106"/>
      <c r="G540" s="106"/>
      <c r="H540" s="106"/>
      <c r="I540" s="106"/>
      <c r="J540" s="7">
        <v>0</v>
      </c>
      <c r="K540" s="50" t="s">
        <v>266</v>
      </c>
      <c r="L540" s="50">
        <f>L4+L98+L106+L130+L196+L305+L400+L450+L514+L529</f>
        <v>359235620.51999998</v>
      </c>
      <c r="M540" s="7">
        <v>0</v>
      </c>
      <c r="N540" s="7">
        <v>0</v>
      </c>
      <c r="O540" s="7">
        <v>0</v>
      </c>
      <c r="P540" s="7">
        <v>0</v>
      </c>
      <c r="Q540" s="7">
        <v>0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v>0</v>
      </c>
      <c r="AC540" s="7">
        <v>0</v>
      </c>
      <c r="AD540" s="7">
        <v>0</v>
      </c>
      <c r="AE540" s="7">
        <v>0</v>
      </c>
      <c r="AF540" s="7">
        <v>0</v>
      </c>
      <c r="AG540" s="7">
        <v>0</v>
      </c>
      <c r="AH540" s="7">
        <v>265694149.63999999</v>
      </c>
      <c r="AI540" s="8">
        <v>0</v>
      </c>
      <c r="AJ540" s="7">
        <v>0</v>
      </c>
      <c r="AK540" s="8">
        <v>0</v>
      </c>
      <c r="AL540" s="7">
        <v>0</v>
      </c>
      <c r="AM540" s="2"/>
    </row>
    <row r="541" spans="1:39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79"/>
      <c r="L541" s="79"/>
      <c r="M541" s="2"/>
      <c r="N541" s="2"/>
      <c r="O541" s="2"/>
      <c r="P541" s="2"/>
      <c r="Q541" s="2"/>
      <c r="R541" s="2"/>
      <c r="S541" s="2"/>
      <c r="T541" s="2"/>
      <c r="U541" s="2"/>
      <c r="V541" s="2" t="s">
        <v>1</v>
      </c>
      <c r="W541" s="2"/>
      <c r="X541" s="2"/>
      <c r="Y541" s="2"/>
      <c r="Z541" s="2"/>
      <c r="AA541" s="2"/>
      <c r="AB541" s="2" t="s">
        <v>1</v>
      </c>
      <c r="AC541" s="2"/>
      <c r="AD541" s="2"/>
      <c r="AE541" s="2"/>
      <c r="AF541" s="2" t="s">
        <v>1</v>
      </c>
      <c r="AG541" s="2"/>
      <c r="AH541" s="2"/>
      <c r="AI541" s="2"/>
      <c r="AJ541" s="2"/>
      <c r="AK541" s="2"/>
      <c r="AL541" s="2"/>
      <c r="AM541" s="2"/>
    </row>
    <row r="542" spans="1:39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2"/>
    </row>
  </sheetData>
  <mergeCells count="4">
    <mergeCell ref="K1:L1"/>
    <mergeCell ref="A2:L2"/>
    <mergeCell ref="A542:AB542"/>
    <mergeCell ref="A540:I540"/>
  </mergeCells>
  <pageMargins left="0.59055118110236227" right="0.59055118110236227" top="0.59055118110236227" bottom="0.59055118110236227" header="0.39370078740157483" footer="0.39370078740157483"/>
  <pageSetup paperSize="9" scale="97" fitToHeight="200" orientation="portrait" blackAndWhite="1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BUDGET1\1</dc:creator>
  <cp:lastModifiedBy>1</cp:lastModifiedBy>
  <cp:lastPrinted>2020-07-17T06:41:00Z</cp:lastPrinted>
  <dcterms:created xsi:type="dcterms:W3CDTF">2018-11-06T06:01:30Z</dcterms:created>
  <dcterms:modified xsi:type="dcterms:W3CDTF">2020-08-14T10:07:21Z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РОСПИСЬ.xls</vt:lpwstr>
  </property>
  <property fmtid="{D5CDD505-2E9C-101B-9397-08002B2CF9AE}" pid="3" name="Название отчета">
    <vt:lpwstr>СВОДНАЯ РОСПИСЬ.xls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18.4.4303.8261008</vt:lpwstr>
  </property>
  <property fmtid="{D5CDD505-2E9C-101B-9397-08002B2CF9AE}" pid="6" name="Тип сервера">
    <vt:lpwstr>MSSQL</vt:lpwstr>
  </property>
  <property fmtid="{D5CDD505-2E9C-101B-9397-08002B2CF9AE}" pid="7" name="Сервер">
    <vt:lpwstr>andrwins01\ksdb</vt:lpwstr>
  </property>
  <property fmtid="{D5CDD505-2E9C-101B-9397-08002B2CF9AE}" pid="8" name="База">
    <vt:lpwstr>bks_2018_mo</vt:lpwstr>
  </property>
  <property fmtid="{D5CDD505-2E9C-101B-9397-08002B2CF9AE}" pid="9" name="Пользователь">
    <vt:lpwstr>громова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не используется</vt:lpwstr>
  </property>
</Properties>
</file>